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/>
  <mc:AlternateContent xmlns:mc="http://schemas.openxmlformats.org/markup-compatibility/2006">
    <mc:Choice Requires="x15">
      <x15ac:absPath xmlns:x15ac="http://schemas.microsoft.com/office/spreadsheetml/2010/11/ac" url="https://iicaint-my.sharepoint.com/personal/karina_orellana_consultora_iica_int/Documents/Chileprunes/Etapa 3/Capacitación/Ambiente/Agua/Agua MV/P16/"/>
    </mc:Choice>
  </mc:AlternateContent>
  <xr:revisionPtr revIDLastSave="283" documentId="8_{62859AD1-C8F9-6C45-A295-BE5070359B29}" xr6:coauthVersionLast="47" xr6:coauthVersionMax="47" xr10:uidLastSave="{6585A86F-4DC5-F34B-A5B6-2C2DC9BFCEE4}"/>
  <bookViews>
    <workbookView xWindow="0" yWindow="0" windowWidth="28800" windowHeight="18000" activeTab="1" xr2:uid="{00000000-000D-0000-FFFF-FFFF00000000}"/>
  </bookViews>
  <sheets>
    <sheet name="INSTRUCCIONES" sheetId="1" r:id="rId1"/>
    <sheet name="Balance Cuartel 1" sheetId="3" r:id="rId2"/>
    <sheet name="Balance Cuartel 2" sheetId="6" r:id="rId3"/>
    <sheet name="Balance Cuartel 3" sheetId="5" r:id="rId4"/>
    <sheet name="Balance Cuartel X" sheetId="4" r:id="rId5"/>
  </sheets>
  <definedNames>
    <definedName name="_Hlk63170878" localSheetId="1">'Balance Cuartel 1'!#REF!</definedName>
    <definedName name="_Hlk63170878" localSheetId="2">'Balance Cuartel 2'!#REF!</definedName>
    <definedName name="_Hlk63170878" localSheetId="3">'Balance Cuartel 3'!#REF!</definedName>
    <definedName name="_Hlk63170878" localSheetId="4">'Balance Cuartel X'!#REF!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6" l="1"/>
  <c r="H61" i="6" s="1"/>
  <c r="C60" i="6"/>
  <c r="H60" i="6" s="1"/>
  <c r="C59" i="6"/>
  <c r="H59" i="6" s="1"/>
  <c r="C58" i="6"/>
  <c r="H58" i="6" s="1"/>
  <c r="H57" i="6"/>
  <c r="C57" i="6"/>
  <c r="C56" i="6"/>
  <c r="H56" i="6" s="1"/>
  <c r="H55" i="6"/>
  <c r="C55" i="6"/>
  <c r="H54" i="6"/>
  <c r="C54" i="6"/>
  <c r="C53" i="6"/>
  <c r="H53" i="6" s="1"/>
  <c r="C52" i="6"/>
  <c r="H52" i="6" s="1"/>
  <c r="C51" i="6"/>
  <c r="H51" i="6" s="1"/>
  <c r="C50" i="6"/>
  <c r="H50" i="6" s="1"/>
  <c r="H49" i="6"/>
  <c r="C49" i="6"/>
  <c r="C48" i="6"/>
  <c r="H48" i="6" s="1"/>
  <c r="H47" i="6"/>
  <c r="C47" i="6"/>
  <c r="H46" i="6"/>
  <c r="C46" i="6"/>
  <c r="C45" i="6"/>
  <c r="H45" i="6" s="1"/>
  <c r="C44" i="6"/>
  <c r="H44" i="6" s="1"/>
  <c r="C43" i="6"/>
  <c r="H43" i="6" s="1"/>
  <c r="C42" i="6"/>
  <c r="H42" i="6" s="1"/>
  <c r="H41" i="6"/>
  <c r="C41" i="6"/>
  <c r="C40" i="6"/>
  <c r="H40" i="6" s="1"/>
  <c r="H39" i="6"/>
  <c r="C39" i="6"/>
  <c r="H38" i="6"/>
  <c r="C38" i="6"/>
  <c r="C37" i="6"/>
  <c r="H37" i="6" s="1"/>
  <c r="C36" i="6"/>
  <c r="H36" i="6" s="1"/>
  <c r="C35" i="6"/>
  <c r="H35" i="6" s="1"/>
  <c r="C34" i="6"/>
  <c r="H34" i="6" s="1"/>
  <c r="H33" i="6"/>
  <c r="C33" i="6"/>
  <c r="C32" i="6"/>
  <c r="H32" i="6" s="1"/>
  <c r="H31" i="6"/>
  <c r="C31" i="6"/>
  <c r="H30" i="6"/>
  <c r="C30" i="6"/>
  <c r="C29" i="6"/>
  <c r="H29" i="6" s="1"/>
  <c r="C28" i="6"/>
  <c r="H28" i="6" s="1"/>
  <c r="C27" i="6"/>
  <c r="H27" i="6" s="1"/>
  <c r="C26" i="6"/>
  <c r="H26" i="6" s="1"/>
  <c r="H25" i="6"/>
  <c r="C25" i="6"/>
  <c r="C24" i="6"/>
  <c r="H24" i="6" s="1"/>
  <c r="H23" i="6"/>
  <c r="C23" i="6"/>
  <c r="H22" i="6"/>
  <c r="C22" i="6"/>
  <c r="C21" i="6"/>
  <c r="H21" i="6" s="1"/>
  <c r="C20" i="6"/>
  <c r="H20" i="6" s="1"/>
  <c r="C19" i="6"/>
  <c r="H19" i="6" s="1"/>
  <c r="C18" i="6"/>
  <c r="H18" i="6" s="1"/>
  <c r="H17" i="6"/>
  <c r="C17" i="6"/>
  <c r="C16" i="6"/>
  <c r="H16" i="6" s="1"/>
  <c r="H15" i="6"/>
  <c r="C15" i="6"/>
  <c r="H14" i="6"/>
  <c r="C14" i="6"/>
  <c r="C13" i="6"/>
  <c r="H13" i="6" s="1"/>
  <c r="C12" i="6"/>
  <c r="H12" i="6" s="1"/>
  <c r="C11" i="6"/>
  <c r="H11" i="6" s="1"/>
  <c r="C10" i="6"/>
  <c r="H10" i="6" s="1"/>
  <c r="J5" i="6"/>
  <c r="G60" i="6" s="1"/>
  <c r="I60" i="6" s="1"/>
  <c r="J60" i="6" s="1"/>
  <c r="C61" i="5"/>
  <c r="H61" i="5" s="1"/>
  <c r="C60" i="5"/>
  <c r="H60" i="5" s="1"/>
  <c r="C59" i="5"/>
  <c r="H59" i="5" s="1"/>
  <c r="C58" i="5"/>
  <c r="H58" i="5" s="1"/>
  <c r="H57" i="5"/>
  <c r="C57" i="5"/>
  <c r="C56" i="5"/>
  <c r="H56" i="5" s="1"/>
  <c r="H55" i="5"/>
  <c r="C55" i="5"/>
  <c r="H54" i="5"/>
  <c r="C54" i="5"/>
  <c r="C53" i="5"/>
  <c r="H53" i="5" s="1"/>
  <c r="C52" i="5"/>
  <c r="H52" i="5" s="1"/>
  <c r="C51" i="5"/>
  <c r="H51" i="5" s="1"/>
  <c r="C50" i="5"/>
  <c r="H50" i="5" s="1"/>
  <c r="H49" i="5"/>
  <c r="C49" i="5"/>
  <c r="C48" i="5"/>
  <c r="H48" i="5" s="1"/>
  <c r="H47" i="5"/>
  <c r="C47" i="5"/>
  <c r="H46" i="5"/>
  <c r="C46" i="5"/>
  <c r="C45" i="5"/>
  <c r="H45" i="5" s="1"/>
  <c r="C44" i="5"/>
  <c r="H44" i="5" s="1"/>
  <c r="C43" i="5"/>
  <c r="H43" i="5" s="1"/>
  <c r="C42" i="5"/>
  <c r="H42" i="5" s="1"/>
  <c r="H41" i="5"/>
  <c r="C41" i="5"/>
  <c r="C40" i="5"/>
  <c r="H40" i="5" s="1"/>
  <c r="H39" i="5"/>
  <c r="C39" i="5"/>
  <c r="H38" i="5"/>
  <c r="C38" i="5"/>
  <c r="C37" i="5"/>
  <c r="H37" i="5" s="1"/>
  <c r="C36" i="5"/>
  <c r="H36" i="5" s="1"/>
  <c r="C35" i="5"/>
  <c r="H35" i="5" s="1"/>
  <c r="C34" i="5"/>
  <c r="H34" i="5" s="1"/>
  <c r="H33" i="5"/>
  <c r="C33" i="5"/>
  <c r="C32" i="5"/>
  <c r="H32" i="5" s="1"/>
  <c r="H31" i="5"/>
  <c r="C31" i="5"/>
  <c r="H30" i="5"/>
  <c r="C30" i="5"/>
  <c r="C29" i="5"/>
  <c r="H29" i="5" s="1"/>
  <c r="H28" i="5"/>
  <c r="C28" i="5"/>
  <c r="C27" i="5"/>
  <c r="H27" i="5" s="1"/>
  <c r="C26" i="5"/>
  <c r="H26" i="5" s="1"/>
  <c r="H25" i="5"/>
  <c r="C25" i="5"/>
  <c r="C24" i="5"/>
  <c r="H24" i="5" s="1"/>
  <c r="H23" i="5"/>
  <c r="C23" i="5"/>
  <c r="H22" i="5"/>
  <c r="C22" i="5"/>
  <c r="C21" i="5"/>
  <c r="H21" i="5" s="1"/>
  <c r="H20" i="5"/>
  <c r="C20" i="5"/>
  <c r="C19" i="5"/>
  <c r="H19" i="5" s="1"/>
  <c r="C18" i="5"/>
  <c r="H18" i="5" s="1"/>
  <c r="H17" i="5"/>
  <c r="C17" i="5"/>
  <c r="C16" i="5"/>
  <c r="H16" i="5" s="1"/>
  <c r="H15" i="5"/>
  <c r="C15" i="5"/>
  <c r="H14" i="5"/>
  <c r="C14" i="5"/>
  <c r="C13" i="5"/>
  <c r="H13" i="5" s="1"/>
  <c r="H12" i="5"/>
  <c r="C12" i="5"/>
  <c r="C11" i="5"/>
  <c r="H11" i="5" s="1"/>
  <c r="C10" i="5"/>
  <c r="H10" i="5" s="1"/>
  <c r="J5" i="5"/>
  <c r="G60" i="5" s="1"/>
  <c r="I60" i="5" s="1"/>
  <c r="J60" i="5" s="1"/>
  <c r="C61" i="4"/>
  <c r="H61" i="4" s="1"/>
  <c r="C60" i="4"/>
  <c r="H60" i="4" s="1"/>
  <c r="C59" i="4"/>
  <c r="H59" i="4" s="1"/>
  <c r="C58" i="4"/>
  <c r="H58" i="4" s="1"/>
  <c r="H57" i="4"/>
  <c r="C57" i="4"/>
  <c r="C56" i="4"/>
  <c r="H56" i="4" s="1"/>
  <c r="C55" i="4"/>
  <c r="H55" i="4" s="1"/>
  <c r="H54" i="4"/>
  <c r="C54" i="4"/>
  <c r="C53" i="4"/>
  <c r="H53" i="4" s="1"/>
  <c r="C52" i="4"/>
  <c r="H52" i="4" s="1"/>
  <c r="C51" i="4"/>
  <c r="H51" i="4" s="1"/>
  <c r="C50" i="4"/>
  <c r="H50" i="4" s="1"/>
  <c r="H49" i="4"/>
  <c r="C49" i="4"/>
  <c r="C48" i="4"/>
  <c r="H48" i="4" s="1"/>
  <c r="C47" i="4"/>
  <c r="H47" i="4" s="1"/>
  <c r="H46" i="4"/>
  <c r="C46" i="4"/>
  <c r="C45" i="4"/>
  <c r="H45" i="4" s="1"/>
  <c r="C44" i="4"/>
  <c r="H44" i="4" s="1"/>
  <c r="C43" i="4"/>
  <c r="H43" i="4" s="1"/>
  <c r="C42" i="4"/>
  <c r="H42" i="4" s="1"/>
  <c r="H41" i="4"/>
  <c r="C41" i="4"/>
  <c r="C40" i="4"/>
  <c r="H40" i="4" s="1"/>
  <c r="C39" i="4"/>
  <c r="H39" i="4" s="1"/>
  <c r="H38" i="4"/>
  <c r="C38" i="4"/>
  <c r="C37" i="4"/>
  <c r="H37" i="4" s="1"/>
  <c r="C36" i="4"/>
  <c r="H36" i="4" s="1"/>
  <c r="C35" i="4"/>
  <c r="H35" i="4" s="1"/>
  <c r="C34" i="4"/>
  <c r="H34" i="4" s="1"/>
  <c r="H33" i="4"/>
  <c r="C33" i="4"/>
  <c r="C32" i="4"/>
  <c r="H32" i="4" s="1"/>
  <c r="C31" i="4"/>
  <c r="H31" i="4" s="1"/>
  <c r="H30" i="4"/>
  <c r="C30" i="4"/>
  <c r="C29" i="4"/>
  <c r="H29" i="4" s="1"/>
  <c r="C28" i="4"/>
  <c r="H28" i="4" s="1"/>
  <c r="C27" i="4"/>
  <c r="H27" i="4" s="1"/>
  <c r="C26" i="4"/>
  <c r="H26" i="4" s="1"/>
  <c r="H25" i="4"/>
  <c r="C25" i="4"/>
  <c r="C24" i="4"/>
  <c r="H24" i="4" s="1"/>
  <c r="C23" i="4"/>
  <c r="H23" i="4" s="1"/>
  <c r="H22" i="4"/>
  <c r="C22" i="4"/>
  <c r="C21" i="4"/>
  <c r="H21" i="4" s="1"/>
  <c r="C20" i="4"/>
  <c r="H20" i="4" s="1"/>
  <c r="C19" i="4"/>
  <c r="H19" i="4" s="1"/>
  <c r="C18" i="4"/>
  <c r="H18" i="4" s="1"/>
  <c r="H17" i="4"/>
  <c r="C17" i="4"/>
  <c r="C16" i="4"/>
  <c r="H16" i="4" s="1"/>
  <c r="C15" i="4"/>
  <c r="H15" i="4" s="1"/>
  <c r="H14" i="4"/>
  <c r="C14" i="4"/>
  <c r="C13" i="4"/>
  <c r="H13" i="4" s="1"/>
  <c r="C12" i="4"/>
  <c r="H12" i="4" s="1"/>
  <c r="C11" i="4"/>
  <c r="H11" i="4" s="1"/>
  <c r="C10" i="4"/>
  <c r="H10" i="4" s="1"/>
  <c r="J5" i="4"/>
  <c r="G60" i="4" s="1"/>
  <c r="J5" i="3"/>
  <c r="G17" i="3" s="1"/>
  <c r="C11" i="3"/>
  <c r="H11" i="3" s="1"/>
  <c r="C12" i="3"/>
  <c r="H12" i="3" s="1"/>
  <c r="C13" i="3"/>
  <c r="H13" i="3" s="1"/>
  <c r="C14" i="3"/>
  <c r="H14" i="3" s="1"/>
  <c r="C15" i="3"/>
  <c r="H15" i="3" s="1"/>
  <c r="C16" i="3"/>
  <c r="H16" i="3" s="1"/>
  <c r="C17" i="3"/>
  <c r="H17" i="3" s="1"/>
  <c r="C18" i="3"/>
  <c r="H18" i="3" s="1"/>
  <c r="C19" i="3"/>
  <c r="H19" i="3" s="1"/>
  <c r="C20" i="3"/>
  <c r="H20" i="3" s="1"/>
  <c r="C21" i="3"/>
  <c r="H21" i="3" s="1"/>
  <c r="C22" i="3"/>
  <c r="H22" i="3" s="1"/>
  <c r="C23" i="3"/>
  <c r="H23" i="3" s="1"/>
  <c r="C24" i="3"/>
  <c r="H24" i="3" s="1"/>
  <c r="C25" i="3"/>
  <c r="H25" i="3" s="1"/>
  <c r="C26" i="3"/>
  <c r="H26" i="3" s="1"/>
  <c r="C27" i="3"/>
  <c r="H27" i="3" s="1"/>
  <c r="C28" i="3"/>
  <c r="H28" i="3" s="1"/>
  <c r="C29" i="3"/>
  <c r="H29" i="3" s="1"/>
  <c r="C30" i="3"/>
  <c r="H30" i="3" s="1"/>
  <c r="C31" i="3"/>
  <c r="H31" i="3" s="1"/>
  <c r="C32" i="3"/>
  <c r="H32" i="3" s="1"/>
  <c r="C33" i="3"/>
  <c r="H33" i="3" s="1"/>
  <c r="C34" i="3"/>
  <c r="H34" i="3" s="1"/>
  <c r="C35" i="3"/>
  <c r="H35" i="3" s="1"/>
  <c r="C36" i="3"/>
  <c r="H36" i="3" s="1"/>
  <c r="C37" i="3"/>
  <c r="H37" i="3" s="1"/>
  <c r="C38" i="3"/>
  <c r="H38" i="3" s="1"/>
  <c r="C39" i="3"/>
  <c r="H39" i="3" s="1"/>
  <c r="C40" i="3"/>
  <c r="H40" i="3" s="1"/>
  <c r="C41" i="3"/>
  <c r="H41" i="3" s="1"/>
  <c r="C42" i="3"/>
  <c r="H42" i="3" s="1"/>
  <c r="C43" i="3"/>
  <c r="H43" i="3" s="1"/>
  <c r="C44" i="3"/>
  <c r="H44" i="3" s="1"/>
  <c r="C45" i="3"/>
  <c r="H45" i="3" s="1"/>
  <c r="C46" i="3"/>
  <c r="H46" i="3" s="1"/>
  <c r="C47" i="3"/>
  <c r="H47" i="3" s="1"/>
  <c r="C48" i="3"/>
  <c r="H48" i="3" s="1"/>
  <c r="C49" i="3"/>
  <c r="H49" i="3" s="1"/>
  <c r="C50" i="3"/>
  <c r="H50" i="3" s="1"/>
  <c r="C51" i="3"/>
  <c r="H51" i="3" s="1"/>
  <c r="C52" i="3"/>
  <c r="H52" i="3" s="1"/>
  <c r="C53" i="3"/>
  <c r="H53" i="3" s="1"/>
  <c r="C54" i="3"/>
  <c r="H54" i="3" s="1"/>
  <c r="C55" i="3"/>
  <c r="H55" i="3" s="1"/>
  <c r="C56" i="3"/>
  <c r="H56" i="3" s="1"/>
  <c r="C57" i="3"/>
  <c r="H57" i="3" s="1"/>
  <c r="C58" i="3"/>
  <c r="H58" i="3" s="1"/>
  <c r="C59" i="3"/>
  <c r="H59" i="3" s="1"/>
  <c r="C60" i="3"/>
  <c r="H60" i="3" s="1"/>
  <c r="C61" i="3"/>
  <c r="H61" i="3" s="1"/>
  <c r="C10" i="3"/>
  <c r="H10" i="3" s="1"/>
  <c r="G14" i="6" l="1"/>
  <c r="I14" i="6" s="1"/>
  <c r="J14" i="6" s="1"/>
  <c r="G46" i="6"/>
  <c r="I46" i="6" s="1"/>
  <c r="J46" i="6" s="1"/>
  <c r="G30" i="6"/>
  <c r="I30" i="6" s="1"/>
  <c r="J30" i="6" s="1"/>
  <c r="G11" i="6"/>
  <c r="I11" i="6" s="1"/>
  <c r="J11" i="6" s="1"/>
  <c r="G22" i="6"/>
  <c r="I22" i="6" s="1"/>
  <c r="J22" i="6" s="1"/>
  <c r="G38" i="6"/>
  <c r="I38" i="6" s="1"/>
  <c r="J38" i="6" s="1"/>
  <c r="G24" i="6"/>
  <c r="I24" i="6" s="1"/>
  <c r="J24" i="6" s="1"/>
  <c r="G48" i="6"/>
  <c r="I48" i="6" s="1"/>
  <c r="J48" i="6" s="1"/>
  <c r="G21" i="6"/>
  <c r="I21" i="6" s="1"/>
  <c r="J21" i="6" s="1"/>
  <c r="G29" i="6"/>
  <c r="I29" i="6" s="1"/>
  <c r="J29" i="6" s="1"/>
  <c r="G17" i="6"/>
  <c r="I17" i="6" s="1"/>
  <c r="J17" i="6" s="1"/>
  <c r="G25" i="6"/>
  <c r="I25" i="6" s="1"/>
  <c r="J25" i="6" s="1"/>
  <c r="G33" i="6"/>
  <c r="I33" i="6" s="1"/>
  <c r="J33" i="6" s="1"/>
  <c r="G41" i="6"/>
  <c r="I41" i="6" s="1"/>
  <c r="J41" i="6" s="1"/>
  <c r="G49" i="6"/>
  <c r="I49" i="6" s="1"/>
  <c r="J49" i="6" s="1"/>
  <c r="G57" i="6"/>
  <c r="I57" i="6" s="1"/>
  <c r="J57" i="6" s="1"/>
  <c r="G54" i="6"/>
  <c r="I54" i="6" s="1"/>
  <c r="J54" i="6" s="1"/>
  <c r="G27" i="6"/>
  <c r="I27" i="6" s="1"/>
  <c r="J27" i="6" s="1"/>
  <c r="G59" i="6"/>
  <c r="I59" i="6" s="1"/>
  <c r="J59" i="6" s="1"/>
  <c r="G13" i="6"/>
  <c r="I13" i="6" s="1"/>
  <c r="J13" i="6" s="1"/>
  <c r="G61" i="6"/>
  <c r="I61" i="6" s="1"/>
  <c r="J61" i="6" s="1"/>
  <c r="G16" i="6"/>
  <c r="I16" i="6" s="1"/>
  <c r="J16" i="6" s="1"/>
  <c r="G32" i="6"/>
  <c r="I32" i="6" s="1"/>
  <c r="J32" i="6" s="1"/>
  <c r="G45" i="6"/>
  <c r="I45" i="6" s="1"/>
  <c r="J45" i="6" s="1"/>
  <c r="G10" i="6"/>
  <c r="I10" i="6" s="1"/>
  <c r="J10" i="6" s="1"/>
  <c r="G18" i="6"/>
  <c r="I18" i="6" s="1"/>
  <c r="J18" i="6" s="1"/>
  <c r="G26" i="6"/>
  <c r="I26" i="6" s="1"/>
  <c r="J26" i="6" s="1"/>
  <c r="G34" i="6"/>
  <c r="I34" i="6" s="1"/>
  <c r="J34" i="6" s="1"/>
  <c r="G42" i="6"/>
  <c r="I42" i="6" s="1"/>
  <c r="J42" i="6" s="1"/>
  <c r="G50" i="6"/>
  <c r="I50" i="6" s="1"/>
  <c r="J50" i="6" s="1"/>
  <c r="G58" i="6"/>
  <c r="I58" i="6" s="1"/>
  <c r="J58" i="6" s="1"/>
  <c r="G19" i="6"/>
  <c r="I19" i="6" s="1"/>
  <c r="J19" i="6" s="1"/>
  <c r="G35" i="6"/>
  <c r="I35" i="6" s="1"/>
  <c r="J35" i="6" s="1"/>
  <c r="G56" i="6"/>
  <c r="I56" i="6" s="1"/>
  <c r="J56" i="6" s="1"/>
  <c r="G37" i="6"/>
  <c r="I37" i="6" s="1"/>
  <c r="J37" i="6" s="1"/>
  <c r="G15" i="6"/>
  <c r="I15" i="6" s="1"/>
  <c r="J15" i="6" s="1"/>
  <c r="G23" i="6"/>
  <c r="I23" i="6" s="1"/>
  <c r="J23" i="6" s="1"/>
  <c r="G31" i="6"/>
  <c r="I31" i="6" s="1"/>
  <c r="J31" i="6" s="1"/>
  <c r="G39" i="6"/>
  <c r="I39" i="6" s="1"/>
  <c r="J39" i="6" s="1"/>
  <c r="G47" i="6"/>
  <c r="I47" i="6" s="1"/>
  <c r="J47" i="6" s="1"/>
  <c r="G55" i="6"/>
  <c r="I55" i="6" s="1"/>
  <c r="J55" i="6" s="1"/>
  <c r="G43" i="6"/>
  <c r="I43" i="6" s="1"/>
  <c r="J43" i="6" s="1"/>
  <c r="G51" i="6"/>
  <c r="I51" i="6" s="1"/>
  <c r="J51" i="6" s="1"/>
  <c r="G40" i="6"/>
  <c r="I40" i="6" s="1"/>
  <c r="J40" i="6" s="1"/>
  <c r="G53" i="6"/>
  <c r="I53" i="6" s="1"/>
  <c r="J53" i="6" s="1"/>
  <c r="G12" i="6"/>
  <c r="I12" i="6" s="1"/>
  <c r="J12" i="6" s="1"/>
  <c r="G20" i="6"/>
  <c r="I20" i="6" s="1"/>
  <c r="J20" i="6" s="1"/>
  <c r="G28" i="6"/>
  <c r="I28" i="6" s="1"/>
  <c r="J28" i="6" s="1"/>
  <c r="G36" i="6"/>
  <c r="I36" i="6" s="1"/>
  <c r="J36" i="6" s="1"/>
  <c r="G44" i="6"/>
  <c r="I44" i="6" s="1"/>
  <c r="J44" i="6" s="1"/>
  <c r="G52" i="6"/>
  <c r="I52" i="6" s="1"/>
  <c r="J52" i="6" s="1"/>
  <c r="G16" i="5"/>
  <c r="I16" i="5" s="1"/>
  <c r="J16" i="5" s="1"/>
  <c r="G56" i="5"/>
  <c r="I56" i="5" s="1"/>
  <c r="J56" i="5" s="1"/>
  <c r="G53" i="5"/>
  <c r="I53" i="5" s="1"/>
  <c r="J53" i="5" s="1"/>
  <c r="G17" i="5"/>
  <c r="I17" i="5" s="1"/>
  <c r="J17" i="5" s="1"/>
  <c r="G25" i="5"/>
  <c r="I25" i="5" s="1"/>
  <c r="J25" i="5" s="1"/>
  <c r="G33" i="5"/>
  <c r="I33" i="5" s="1"/>
  <c r="J33" i="5" s="1"/>
  <c r="G41" i="5"/>
  <c r="I41" i="5" s="1"/>
  <c r="J41" i="5" s="1"/>
  <c r="G49" i="5"/>
  <c r="I49" i="5" s="1"/>
  <c r="J49" i="5" s="1"/>
  <c r="G57" i="5"/>
  <c r="I57" i="5" s="1"/>
  <c r="J57" i="5" s="1"/>
  <c r="G59" i="5"/>
  <c r="I59" i="5" s="1"/>
  <c r="J59" i="5" s="1"/>
  <c r="G61" i="5"/>
  <c r="I61" i="5" s="1"/>
  <c r="J61" i="5" s="1"/>
  <c r="G22" i="5"/>
  <c r="I22" i="5" s="1"/>
  <c r="J22" i="5" s="1"/>
  <c r="G30" i="5"/>
  <c r="I30" i="5" s="1"/>
  <c r="J30" i="5" s="1"/>
  <c r="G54" i="5"/>
  <c r="I54" i="5" s="1"/>
  <c r="J54" i="5" s="1"/>
  <c r="G19" i="5"/>
  <c r="I19" i="5" s="1"/>
  <c r="J19" i="5" s="1"/>
  <c r="G51" i="5"/>
  <c r="I51" i="5" s="1"/>
  <c r="J51" i="5" s="1"/>
  <c r="G24" i="5"/>
  <c r="I24" i="5" s="1"/>
  <c r="J24" i="5" s="1"/>
  <c r="G10" i="5"/>
  <c r="I10" i="5" s="1"/>
  <c r="J10" i="5" s="1"/>
  <c r="G18" i="5"/>
  <c r="I18" i="5" s="1"/>
  <c r="J18" i="5" s="1"/>
  <c r="G26" i="5"/>
  <c r="I26" i="5" s="1"/>
  <c r="J26" i="5" s="1"/>
  <c r="G34" i="5"/>
  <c r="I34" i="5" s="1"/>
  <c r="J34" i="5" s="1"/>
  <c r="G42" i="5"/>
  <c r="I42" i="5" s="1"/>
  <c r="J42" i="5" s="1"/>
  <c r="G50" i="5"/>
  <c r="I50" i="5" s="1"/>
  <c r="J50" i="5" s="1"/>
  <c r="G58" i="5"/>
  <c r="I58" i="5" s="1"/>
  <c r="J58" i="5" s="1"/>
  <c r="G14" i="5"/>
  <c r="I14" i="5" s="1"/>
  <c r="J14" i="5" s="1"/>
  <c r="G38" i="5"/>
  <c r="I38" i="5" s="1"/>
  <c r="J38" i="5" s="1"/>
  <c r="G46" i="5"/>
  <c r="I46" i="5" s="1"/>
  <c r="J46" i="5" s="1"/>
  <c r="G27" i="5"/>
  <c r="I27" i="5" s="1"/>
  <c r="J27" i="5" s="1"/>
  <c r="G40" i="5"/>
  <c r="I40" i="5" s="1"/>
  <c r="J40" i="5" s="1"/>
  <c r="G48" i="5"/>
  <c r="I48" i="5" s="1"/>
  <c r="J48" i="5" s="1"/>
  <c r="G13" i="5"/>
  <c r="I13" i="5" s="1"/>
  <c r="J13" i="5" s="1"/>
  <c r="G29" i="5"/>
  <c r="I29" i="5" s="1"/>
  <c r="J29" i="5" s="1"/>
  <c r="G37" i="5"/>
  <c r="I37" i="5" s="1"/>
  <c r="J37" i="5" s="1"/>
  <c r="G15" i="5"/>
  <c r="I15" i="5" s="1"/>
  <c r="J15" i="5" s="1"/>
  <c r="G23" i="5"/>
  <c r="I23" i="5" s="1"/>
  <c r="J23" i="5" s="1"/>
  <c r="G31" i="5"/>
  <c r="I31" i="5" s="1"/>
  <c r="J31" i="5" s="1"/>
  <c r="G39" i="5"/>
  <c r="I39" i="5" s="1"/>
  <c r="J39" i="5" s="1"/>
  <c r="G47" i="5"/>
  <c r="I47" i="5" s="1"/>
  <c r="J47" i="5" s="1"/>
  <c r="G55" i="5"/>
  <c r="I55" i="5" s="1"/>
  <c r="J55" i="5" s="1"/>
  <c r="G11" i="5"/>
  <c r="I11" i="5" s="1"/>
  <c r="J11" i="5" s="1"/>
  <c r="G35" i="5"/>
  <c r="I35" i="5" s="1"/>
  <c r="J35" i="5" s="1"/>
  <c r="G43" i="5"/>
  <c r="I43" i="5" s="1"/>
  <c r="J43" i="5" s="1"/>
  <c r="G32" i="5"/>
  <c r="I32" i="5" s="1"/>
  <c r="J32" i="5" s="1"/>
  <c r="G21" i="5"/>
  <c r="I21" i="5" s="1"/>
  <c r="J21" i="5" s="1"/>
  <c r="G45" i="5"/>
  <c r="I45" i="5" s="1"/>
  <c r="J45" i="5" s="1"/>
  <c r="G12" i="5"/>
  <c r="I12" i="5" s="1"/>
  <c r="J12" i="5" s="1"/>
  <c r="G20" i="5"/>
  <c r="I20" i="5" s="1"/>
  <c r="J20" i="5" s="1"/>
  <c r="G28" i="5"/>
  <c r="I28" i="5" s="1"/>
  <c r="J28" i="5" s="1"/>
  <c r="G36" i="5"/>
  <c r="I36" i="5" s="1"/>
  <c r="J36" i="5" s="1"/>
  <c r="G44" i="5"/>
  <c r="I44" i="5" s="1"/>
  <c r="J44" i="5" s="1"/>
  <c r="G52" i="5"/>
  <c r="I52" i="5" s="1"/>
  <c r="J52" i="5" s="1"/>
  <c r="I60" i="4"/>
  <c r="J60" i="4" s="1"/>
  <c r="G14" i="4"/>
  <c r="I14" i="4" s="1"/>
  <c r="J14" i="4" s="1"/>
  <c r="G30" i="4"/>
  <c r="I30" i="4" s="1"/>
  <c r="J30" i="4" s="1"/>
  <c r="G46" i="4"/>
  <c r="I46" i="4" s="1"/>
  <c r="J46" i="4" s="1"/>
  <c r="G19" i="4"/>
  <c r="I19" i="4" s="1"/>
  <c r="J19" i="4" s="1"/>
  <c r="G27" i="4"/>
  <c r="I27" i="4" s="1"/>
  <c r="J27" i="4" s="1"/>
  <c r="G13" i="4"/>
  <c r="I13" i="4" s="1"/>
  <c r="J13" i="4" s="1"/>
  <c r="G15" i="4"/>
  <c r="I15" i="4" s="1"/>
  <c r="J15" i="4" s="1"/>
  <c r="G39" i="4"/>
  <c r="I39" i="4" s="1"/>
  <c r="J39" i="4" s="1"/>
  <c r="G47" i="4"/>
  <c r="I47" i="4" s="1"/>
  <c r="J47" i="4" s="1"/>
  <c r="G55" i="4"/>
  <c r="I55" i="4" s="1"/>
  <c r="J55" i="4" s="1"/>
  <c r="G17" i="4"/>
  <c r="I17" i="4" s="1"/>
  <c r="J17" i="4" s="1"/>
  <c r="G25" i="4"/>
  <c r="I25" i="4" s="1"/>
  <c r="J25" i="4" s="1"/>
  <c r="G33" i="4"/>
  <c r="I33" i="4" s="1"/>
  <c r="J33" i="4" s="1"/>
  <c r="G41" i="4"/>
  <c r="I41" i="4" s="1"/>
  <c r="J41" i="4" s="1"/>
  <c r="G49" i="4"/>
  <c r="I49" i="4" s="1"/>
  <c r="J49" i="4" s="1"/>
  <c r="G57" i="4"/>
  <c r="I57" i="4" s="1"/>
  <c r="J57" i="4" s="1"/>
  <c r="G59" i="4"/>
  <c r="I59" i="4" s="1"/>
  <c r="J59" i="4" s="1"/>
  <c r="G16" i="4"/>
  <c r="I16" i="4" s="1"/>
  <c r="J16" i="4" s="1"/>
  <c r="G24" i="4"/>
  <c r="I24" i="4" s="1"/>
  <c r="J24" i="4" s="1"/>
  <c r="G32" i="4"/>
  <c r="I32" i="4" s="1"/>
  <c r="J32" i="4" s="1"/>
  <c r="G40" i="4"/>
  <c r="I40" i="4" s="1"/>
  <c r="J40" i="4" s="1"/>
  <c r="G48" i="4"/>
  <c r="I48" i="4" s="1"/>
  <c r="J48" i="4" s="1"/>
  <c r="G56" i="4"/>
  <c r="I56" i="4" s="1"/>
  <c r="J56" i="4" s="1"/>
  <c r="G61" i="4"/>
  <c r="I61" i="4" s="1"/>
  <c r="J61" i="4" s="1"/>
  <c r="G22" i="4"/>
  <c r="I22" i="4" s="1"/>
  <c r="J22" i="4" s="1"/>
  <c r="G54" i="4"/>
  <c r="I54" i="4" s="1"/>
  <c r="J54" i="4" s="1"/>
  <c r="G43" i="4"/>
  <c r="I43" i="4" s="1"/>
  <c r="J43" i="4" s="1"/>
  <c r="G51" i="4"/>
  <c r="I51" i="4" s="1"/>
  <c r="J51" i="4" s="1"/>
  <c r="G21" i="4"/>
  <c r="I21" i="4" s="1"/>
  <c r="J21" i="4" s="1"/>
  <c r="G29" i="4"/>
  <c r="I29" i="4" s="1"/>
  <c r="J29" i="4" s="1"/>
  <c r="G37" i="4"/>
  <c r="I37" i="4" s="1"/>
  <c r="J37" i="4" s="1"/>
  <c r="G45" i="4"/>
  <c r="I45" i="4" s="1"/>
  <c r="J45" i="4" s="1"/>
  <c r="G53" i="4"/>
  <c r="I53" i="4" s="1"/>
  <c r="J53" i="4" s="1"/>
  <c r="G10" i="4"/>
  <c r="I10" i="4" s="1"/>
  <c r="J10" i="4" s="1"/>
  <c r="G18" i="4"/>
  <c r="I18" i="4" s="1"/>
  <c r="J18" i="4" s="1"/>
  <c r="G26" i="4"/>
  <c r="I26" i="4" s="1"/>
  <c r="J26" i="4" s="1"/>
  <c r="G34" i="4"/>
  <c r="I34" i="4" s="1"/>
  <c r="J34" i="4" s="1"/>
  <c r="G42" i="4"/>
  <c r="I42" i="4" s="1"/>
  <c r="J42" i="4" s="1"/>
  <c r="G50" i="4"/>
  <c r="I50" i="4" s="1"/>
  <c r="J50" i="4" s="1"/>
  <c r="G58" i="4"/>
  <c r="I58" i="4" s="1"/>
  <c r="J58" i="4" s="1"/>
  <c r="G38" i="4"/>
  <c r="I38" i="4" s="1"/>
  <c r="J38" i="4" s="1"/>
  <c r="G11" i="4"/>
  <c r="I11" i="4" s="1"/>
  <c r="J11" i="4" s="1"/>
  <c r="G35" i="4"/>
  <c r="I35" i="4" s="1"/>
  <c r="J35" i="4" s="1"/>
  <c r="G23" i="4"/>
  <c r="I23" i="4" s="1"/>
  <c r="J23" i="4" s="1"/>
  <c r="G31" i="4"/>
  <c r="I31" i="4" s="1"/>
  <c r="J31" i="4" s="1"/>
  <c r="G12" i="4"/>
  <c r="I12" i="4" s="1"/>
  <c r="J12" i="4" s="1"/>
  <c r="G20" i="4"/>
  <c r="I20" i="4" s="1"/>
  <c r="J20" i="4" s="1"/>
  <c r="G28" i="4"/>
  <c r="I28" i="4" s="1"/>
  <c r="J28" i="4" s="1"/>
  <c r="G36" i="4"/>
  <c r="I36" i="4" s="1"/>
  <c r="J36" i="4" s="1"/>
  <c r="G44" i="4"/>
  <c r="I44" i="4" s="1"/>
  <c r="J44" i="4" s="1"/>
  <c r="G52" i="4"/>
  <c r="I52" i="4" s="1"/>
  <c r="J52" i="4" s="1"/>
  <c r="G10" i="3"/>
  <c r="G39" i="3"/>
  <c r="I39" i="3" s="1"/>
  <c r="J39" i="3" s="1"/>
  <c r="I17" i="3"/>
  <c r="J17" i="3" s="1"/>
  <c r="G24" i="3"/>
  <c r="I24" i="3" s="1"/>
  <c r="J24" i="3" s="1"/>
  <c r="G55" i="3"/>
  <c r="I55" i="3" s="1"/>
  <c r="J55" i="3" s="1"/>
  <c r="G23" i="3"/>
  <c r="I23" i="3" s="1"/>
  <c r="J23" i="3" s="1"/>
  <c r="G15" i="3"/>
  <c r="I15" i="3" s="1"/>
  <c r="J15" i="3" s="1"/>
  <c r="G48" i="3"/>
  <c r="I48" i="3" s="1"/>
  <c r="J48" i="3" s="1"/>
  <c r="G60" i="3"/>
  <c r="I60" i="3" s="1"/>
  <c r="J60" i="3" s="1"/>
  <c r="G52" i="3"/>
  <c r="I52" i="3" s="1"/>
  <c r="J52" i="3" s="1"/>
  <c r="G44" i="3"/>
  <c r="I44" i="3" s="1"/>
  <c r="J44" i="3" s="1"/>
  <c r="G36" i="3"/>
  <c r="I36" i="3" s="1"/>
  <c r="J36" i="3" s="1"/>
  <c r="G28" i="3"/>
  <c r="I28" i="3" s="1"/>
  <c r="J28" i="3" s="1"/>
  <c r="G20" i="3"/>
  <c r="I20" i="3" s="1"/>
  <c r="J20" i="3" s="1"/>
  <c r="G12" i="3"/>
  <c r="I12" i="3" s="1"/>
  <c r="J12" i="3" s="1"/>
  <c r="G32" i="3"/>
  <c r="I32" i="3" s="1"/>
  <c r="J32" i="3" s="1"/>
  <c r="G31" i="3"/>
  <c r="I31" i="3" s="1"/>
  <c r="J31" i="3" s="1"/>
  <c r="G38" i="3"/>
  <c r="I38" i="3" s="1"/>
  <c r="J38" i="3" s="1"/>
  <c r="G22" i="3"/>
  <c r="I22" i="3" s="1"/>
  <c r="J22" i="3" s="1"/>
  <c r="G45" i="3"/>
  <c r="I45" i="3" s="1"/>
  <c r="J45" i="3" s="1"/>
  <c r="G21" i="3"/>
  <c r="I21" i="3" s="1"/>
  <c r="J21" i="3" s="1"/>
  <c r="G59" i="3"/>
  <c r="I59" i="3" s="1"/>
  <c r="J59" i="3" s="1"/>
  <c r="G51" i="3"/>
  <c r="I51" i="3" s="1"/>
  <c r="J51" i="3" s="1"/>
  <c r="G43" i="3"/>
  <c r="I43" i="3" s="1"/>
  <c r="J43" i="3" s="1"/>
  <c r="G35" i="3"/>
  <c r="I35" i="3" s="1"/>
  <c r="J35" i="3" s="1"/>
  <c r="G27" i="3"/>
  <c r="I27" i="3" s="1"/>
  <c r="J27" i="3" s="1"/>
  <c r="G19" i="3"/>
  <c r="I19" i="3" s="1"/>
  <c r="J19" i="3" s="1"/>
  <c r="G11" i="3"/>
  <c r="I11" i="3" s="1"/>
  <c r="J11" i="3" s="1"/>
  <c r="G56" i="3"/>
  <c r="I56" i="3" s="1"/>
  <c r="J56" i="3" s="1"/>
  <c r="G40" i="3"/>
  <c r="I40" i="3" s="1"/>
  <c r="J40" i="3" s="1"/>
  <c r="G16" i="3"/>
  <c r="I16" i="3" s="1"/>
  <c r="J16" i="3" s="1"/>
  <c r="G47" i="3"/>
  <c r="I47" i="3" s="1"/>
  <c r="J47" i="3" s="1"/>
  <c r="G54" i="3"/>
  <c r="I54" i="3" s="1"/>
  <c r="J54" i="3" s="1"/>
  <c r="G30" i="3"/>
  <c r="I30" i="3" s="1"/>
  <c r="J30" i="3" s="1"/>
  <c r="G61" i="3"/>
  <c r="I61" i="3" s="1"/>
  <c r="J61" i="3" s="1"/>
  <c r="G37" i="3"/>
  <c r="I37" i="3" s="1"/>
  <c r="J37" i="3" s="1"/>
  <c r="G13" i="3"/>
  <c r="I13" i="3" s="1"/>
  <c r="J13" i="3" s="1"/>
  <c r="G58" i="3"/>
  <c r="I58" i="3" s="1"/>
  <c r="J58" i="3" s="1"/>
  <c r="G50" i="3"/>
  <c r="I50" i="3" s="1"/>
  <c r="J50" i="3" s="1"/>
  <c r="G42" i="3"/>
  <c r="I42" i="3" s="1"/>
  <c r="J42" i="3" s="1"/>
  <c r="G34" i="3"/>
  <c r="I34" i="3" s="1"/>
  <c r="J34" i="3" s="1"/>
  <c r="G26" i="3"/>
  <c r="I26" i="3" s="1"/>
  <c r="J26" i="3" s="1"/>
  <c r="G18" i="3"/>
  <c r="I18" i="3" s="1"/>
  <c r="J18" i="3" s="1"/>
  <c r="G46" i="3"/>
  <c r="I46" i="3" s="1"/>
  <c r="J46" i="3" s="1"/>
  <c r="G14" i="3"/>
  <c r="I14" i="3" s="1"/>
  <c r="J14" i="3" s="1"/>
  <c r="G53" i="3"/>
  <c r="I53" i="3" s="1"/>
  <c r="J53" i="3" s="1"/>
  <c r="G29" i="3"/>
  <c r="I29" i="3" s="1"/>
  <c r="J29" i="3" s="1"/>
  <c r="G57" i="3"/>
  <c r="I57" i="3" s="1"/>
  <c r="J57" i="3" s="1"/>
  <c r="G49" i="3"/>
  <c r="I49" i="3" s="1"/>
  <c r="J49" i="3" s="1"/>
  <c r="G41" i="3"/>
  <c r="I41" i="3" s="1"/>
  <c r="J41" i="3" s="1"/>
  <c r="G33" i="3"/>
  <c r="I33" i="3" s="1"/>
  <c r="J33" i="3" s="1"/>
  <c r="G25" i="3"/>
  <c r="I25" i="3" s="1"/>
  <c r="J25" i="3" s="1"/>
  <c r="I10" i="3" l="1"/>
  <c r="J10" i="3" s="1"/>
</calcChain>
</file>

<file path=xl/sharedStrings.xml><?xml version="1.0" encoding="utf-8"?>
<sst xmlns="http://schemas.openxmlformats.org/spreadsheetml/2006/main" count="164" uniqueCount="55">
  <si>
    <t>Nombre del predio</t>
  </si>
  <si>
    <t>Año</t>
  </si>
  <si>
    <t>Surco</t>
  </si>
  <si>
    <t>Taza</t>
  </si>
  <si>
    <t>Goteo</t>
  </si>
  <si>
    <t>Aspersión</t>
  </si>
  <si>
    <t>Micro aspersión</t>
  </si>
  <si>
    <t>Otro</t>
  </si>
  <si>
    <t>Coeficiente de cultivo</t>
  </si>
  <si>
    <t>mm/semana</t>
  </si>
  <si>
    <t>kc semanal</t>
  </si>
  <si>
    <t>litros/semana</t>
  </si>
  <si>
    <t>Agua disponible para la planta</t>
  </si>
  <si>
    <t>Sector/Cuartel</t>
  </si>
  <si>
    <t>Mes</t>
  </si>
  <si>
    <t>Kc</t>
  </si>
  <si>
    <t>Etapa Fenológica (aproximada)</t>
  </si>
  <si>
    <t>Agosto</t>
  </si>
  <si>
    <t>Brotación y floración</t>
  </si>
  <si>
    <t>Sept.</t>
  </si>
  <si>
    <t>Floración y cuaja</t>
  </si>
  <si>
    <t>Octubre</t>
  </si>
  <si>
    <t>Desarrollo de fruto</t>
  </si>
  <si>
    <t>Nov.</t>
  </si>
  <si>
    <t>Dic.</t>
  </si>
  <si>
    <t>Maduración</t>
  </si>
  <si>
    <t>Enero</t>
  </si>
  <si>
    <t>Feb.</t>
  </si>
  <si>
    <t>Maduración y cosecha</t>
  </si>
  <si>
    <t>Marzo</t>
  </si>
  <si>
    <t>Cosecha y caída de hojas</t>
  </si>
  <si>
    <t>Abril</t>
  </si>
  <si>
    <t>Caída de hojas</t>
  </si>
  <si>
    <t>Mayo</t>
  </si>
  <si>
    <t>Reposo</t>
  </si>
  <si>
    <t>Junio</t>
  </si>
  <si>
    <t>Julio</t>
  </si>
  <si>
    <t>Superficie cuartel (m2)</t>
  </si>
  <si>
    <t>litros</t>
  </si>
  <si>
    <t>Registro de balance hídrico</t>
  </si>
  <si>
    <t>Precipitación efectiva</t>
  </si>
  <si>
    <t>RECOMENDACIÓN</t>
  </si>
  <si>
    <t>Agua disponible 
al final de la semana</t>
  </si>
  <si>
    <t>ETo (Evapotranspiración estación)</t>
  </si>
  <si>
    <t>ETc  (Evapotranspiración de cultivo)</t>
  </si>
  <si>
    <t>Fecha de evaluación</t>
  </si>
  <si>
    <t>Equipo de riego</t>
  </si>
  <si>
    <t>Volumen de agua aplicada en la semana</t>
  </si>
  <si>
    <t>Entradas</t>
  </si>
  <si>
    <t>Salidas</t>
  </si>
  <si>
    <t>Balance hídrico</t>
  </si>
  <si>
    <t>Identificación</t>
  </si>
  <si>
    <t>NO REQUIERE RIEGO ADICIONAL</t>
  </si>
  <si>
    <t>VUELVA A REGAR</t>
  </si>
  <si>
    <t>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</si>
</sst>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20"/>
      <color theme="0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005BB9"/>
      </left>
      <right/>
      <top style="thin">
        <color rgb="FF005BB9"/>
      </top>
      <bottom/>
      <diagonal/>
    </border>
    <border>
      <left/>
      <right/>
      <top style="thin">
        <color rgb="FF005BB9"/>
      </top>
      <bottom/>
      <diagonal/>
    </border>
    <border>
      <left/>
      <right/>
      <top style="thin">
        <color rgb="FFEA002A"/>
      </top>
      <bottom/>
      <diagonal/>
    </border>
    <border>
      <left/>
      <right style="thin">
        <color rgb="FFEA002A"/>
      </right>
      <top style="thin">
        <color rgb="FFEA002A"/>
      </top>
      <bottom/>
      <diagonal/>
    </border>
    <border>
      <left/>
      <right/>
      <top/>
      <bottom/>
      <diagonal/>
    </border>
    <border>
      <left style="thin">
        <color rgb="FF005BB9"/>
      </left>
      <right/>
      <top/>
      <bottom/>
      <diagonal/>
    </border>
    <border>
      <left/>
      <right style="thin">
        <color rgb="FFEA002A"/>
      </right>
      <top/>
      <bottom/>
      <diagonal/>
    </border>
    <border>
      <left style="thin">
        <color rgb="FFEA002A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rgb="FF005BB9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EA002A"/>
      </left>
      <right/>
      <top/>
      <bottom style="thin">
        <color rgb="FFEA002A"/>
      </bottom>
      <diagonal/>
    </border>
    <border>
      <left/>
      <right/>
      <top/>
      <bottom style="thin">
        <color rgb="FFEA002A"/>
      </bottom>
      <diagonal/>
    </border>
    <border>
      <left/>
      <right style="thin">
        <color rgb="FFEA002A"/>
      </right>
      <top/>
      <bottom style="thin">
        <color rgb="FFEA002A"/>
      </bottom>
      <diagonal/>
    </border>
    <border>
      <left style="thin">
        <color rgb="FFEA002A"/>
      </left>
      <right/>
      <top style="thin">
        <color theme="0"/>
      </top>
      <bottom/>
      <diagonal/>
    </border>
    <border>
      <left/>
      <right style="thin">
        <color rgb="FFEA002A"/>
      </right>
      <top style="thin">
        <color theme="0"/>
      </top>
      <bottom/>
      <diagonal/>
    </border>
    <border>
      <left style="thin">
        <color rgb="FFEA002A"/>
      </left>
      <right/>
      <top/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/>
      <right style="thin">
        <color rgb="FFEA002A"/>
      </right>
      <top/>
      <bottom style="hair">
        <color theme="0"/>
      </bottom>
      <diagonal/>
    </border>
    <border>
      <left/>
      <right/>
      <top/>
      <bottom style="hair">
        <color rgb="FFEA082A"/>
      </bottom>
      <diagonal/>
    </border>
    <border>
      <left/>
      <right style="thin">
        <color rgb="FFEA002A"/>
      </right>
      <top/>
      <bottom style="hair">
        <color rgb="FFEA082A"/>
      </bottom>
      <diagonal/>
    </border>
    <border>
      <left/>
      <right/>
      <top/>
      <bottom style="hair">
        <color theme="0"/>
      </bottom>
      <diagonal/>
    </border>
    <border>
      <left/>
      <right style="hair">
        <color rgb="FFEA082A"/>
      </right>
      <top style="hair">
        <color theme="0"/>
      </top>
      <bottom/>
      <diagonal/>
    </border>
    <border>
      <left/>
      <right style="hair">
        <color rgb="FFEA082A"/>
      </right>
      <top/>
      <bottom/>
      <diagonal/>
    </border>
    <border>
      <left/>
      <right style="hair">
        <color rgb="FFEA082A"/>
      </right>
      <top/>
      <bottom style="hair">
        <color rgb="FFEA082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5"/>
    <xf numFmtId="9" fontId="5" fillId="0" borderId="5" applyFont="0" applyFill="0" applyBorder="0" applyAlignment="0" applyProtection="0"/>
  </cellStyleXfs>
  <cellXfs count="105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2" fillId="2" borderId="8" xfId="0" applyFont="1" applyFill="1" applyBorder="1"/>
    <xf numFmtId="0" fontId="2" fillId="2" borderId="5" xfId="0" applyFont="1" applyFill="1" applyBorder="1"/>
    <xf numFmtId="0" fontId="3" fillId="2" borderId="5" xfId="0" applyFont="1" applyFill="1" applyBorder="1"/>
    <xf numFmtId="0" fontId="3" fillId="2" borderId="5" xfId="0" applyFont="1" applyFill="1" applyBorder="1" applyAlignment="1">
      <alignment horizontal="right"/>
    </xf>
    <xf numFmtId="0" fontId="3" fillId="2" borderId="11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left"/>
    </xf>
    <xf numFmtId="0" fontId="1" fillId="2" borderId="15" xfId="0" applyFont="1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1" fillId="2" borderId="19" xfId="0" applyFont="1" applyFill="1" applyBorder="1"/>
    <xf numFmtId="0" fontId="2" fillId="2" borderId="20" xfId="0" applyFont="1" applyFill="1" applyBorder="1"/>
    <xf numFmtId="0" fontId="2" fillId="2" borderId="21" xfId="0" applyFont="1" applyFill="1" applyBorder="1"/>
    <xf numFmtId="0" fontId="1" fillId="2" borderId="22" xfId="0" applyFont="1" applyFill="1" applyBorder="1"/>
    <xf numFmtId="0" fontId="1" fillId="2" borderId="20" xfId="0" applyFont="1" applyFill="1" applyBorder="1"/>
    <xf numFmtId="0" fontId="4" fillId="2" borderId="5" xfId="0" applyFont="1" applyFill="1" applyBorder="1"/>
    <xf numFmtId="0" fontId="2" fillId="2" borderId="18" xfId="0" applyFont="1" applyFill="1" applyBorder="1"/>
    <xf numFmtId="0" fontId="2" fillId="2" borderId="9" xfId="0" applyFont="1" applyFill="1" applyBorder="1"/>
    <xf numFmtId="0" fontId="1" fillId="2" borderId="23" xfId="0" applyFont="1" applyFill="1" applyBorder="1"/>
    <xf numFmtId="0" fontId="4" fillId="2" borderId="24" xfId="0" applyFont="1" applyFill="1" applyBorder="1"/>
    <xf numFmtId="0" fontId="4" fillId="2" borderId="7" xfId="0" applyFont="1" applyFill="1" applyBorder="1"/>
    <xf numFmtId="0" fontId="1" fillId="3" borderId="5" xfId="0" applyFont="1" applyFill="1" applyBorder="1"/>
    <xf numFmtId="0" fontId="4" fillId="3" borderId="7" xfId="0" applyFont="1" applyFill="1" applyBorder="1"/>
    <xf numFmtId="0" fontId="2" fillId="0" borderId="25" xfId="0" applyFont="1" applyBorder="1"/>
    <xf numFmtId="0" fontId="1" fillId="2" borderId="26" xfId="0" applyFont="1" applyFill="1" applyBorder="1"/>
    <xf numFmtId="0" fontId="1" fillId="2" borderId="27" xfId="0" applyFont="1" applyFill="1" applyBorder="1"/>
    <xf numFmtId="0" fontId="4" fillId="2" borderId="23" xfId="0" applyFont="1" applyFill="1" applyBorder="1"/>
    <xf numFmtId="0" fontId="4" fillId="2" borderId="28" xfId="0" applyFont="1" applyFill="1" applyBorder="1"/>
    <xf numFmtId="0" fontId="6" fillId="0" borderId="0" xfId="0" applyFont="1"/>
    <xf numFmtId="0" fontId="2" fillId="0" borderId="5" xfId="1" applyFont="1"/>
    <xf numFmtId="0" fontId="8" fillId="0" borderId="5" xfId="1" applyFont="1"/>
    <xf numFmtId="0" fontId="9" fillId="0" borderId="5" xfId="1" applyFont="1"/>
    <xf numFmtId="0" fontId="10" fillId="0" borderId="5" xfId="1" applyFont="1" applyAlignment="1">
      <alignment horizontal="left"/>
    </xf>
    <xf numFmtId="0" fontId="3" fillId="0" borderId="5" xfId="1" applyFont="1"/>
    <xf numFmtId="0" fontId="11" fillId="0" borderId="5" xfId="1" applyFont="1"/>
    <xf numFmtId="0" fontId="2" fillId="0" borderId="5" xfId="1" applyFont="1" applyAlignment="1">
      <alignment vertical="center"/>
    </xf>
    <xf numFmtId="0" fontId="11" fillId="5" borderId="29" xfId="1" applyFont="1" applyFill="1" applyBorder="1" applyAlignment="1">
      <alignment horizontal="left"/>
    </xf>
    <xf numFmtId="0" fontId="11" fillId="0" borderId="5" xfId="1" applyFont="1" applyAlignment="1">
      <alignment horizontal="left"/>
    </xf>
    <xf numFmtId="0" fontId="11" fillId="8" borderId="29" xfId="1" applyFont="1" applyFill="1" applyBorder="1"/>
    <xf numFmtId="0" fontId="3" fillId="7" borderId="5" xfId="1" applyFont="1" applyFill="1" applyAlignment="1">
      <alignment horizontal="center" vertical="center" wrapText="1"/>
    </xf>
    <xf numFmtId="0" fontId="3" fillId="4" borderId="5" xfId="1" applyFont="1" applyFill="1"/>
    <xf numFmtId="14" fontId="3" fillId="0" borderId="29" xfId="1" applyNumberFormat="1" applyFont="1" applyBorder="1" applyProtection="1">
      <protection hidden="1"/>
    </xf>
    <xf numFmtId="4" fontId="3" fillId="8" borderId="29" xfId="1" applyNumberFormat="1" applyFont="1" applyFill="1" applyBorder="1" applyProtection="1">
      <protection locked="0"/>
    </xf>
    <xf numFmtId="4" fontId="3" fillId="0" borderId="29" xfId="1" applyNumberFormat="1" applyFont="1" applyBorder="1" applyProtection="1">
      <protection locked="0"/>
    </xf>
    <xf numFmtId="4" fontId="3" fillId="0" borderId="29" xfId="2" applyNumberFormat="1" applyFont="1" applyFill="1" applyBorder="1" applyAlignment="1" applyProtection="1">
      <protection hidden="1"/>
    </xf>
    <xf numFmtId="4" fontId="3" fillId="0" borderId="29" xfId="1" applyNumberFormat="1" applyFont="1" applyBorder="1" applyProtection="1">
      <protection hidden="1"/>
    </xf>
    <xf numFmtId="4" fontId="11" fillId="0" borderId="29" xfId="1" applyNumberFormat="1" applyFont="1" applyBorder="1" applyAlignment="1" applyProtection="1">
      <alignment horizontal="center"/>
      <protection hidden="1"/>
    </xf>
    <xf numFmtId="14" fontId="3" fillId="0" borderId="33" xfId="1" applyNumberFormat="1" applyFont="1" applyBorder="1" applyProtection="1">
      <protection hidden="1"/>
    </xf>
    <xf numFmtId="14" fontId="3" fillId="0" borderId="34" xfId="1" applyNumberFormat="1" applyFont="1" applyBorder="1" applyProtection="1">
      <protection hidden="1"/>
    </xf>
    <xf numFmtId="14" fontId="3" fillId="0" borderId="35" xfId="1" applyNumberFormat="1" applyFont="1" applyBorder="1" applyProtection="1">
      <protection hidden="1"/>
    </xf>
    <xf numFmtId="4" fontId="3" fillId="8" borderId="35" xfId="1" applyNumberFormat="1" applyFont="1" applyFill="1" applyBorder="1" applyProtection="1">
      <protection locked="0"/>
    </xf>
    <xf numFmtId="4" fontId="3" fillId="0" borderId="35" xfId="1" applyNumberFormat="1" applyFont="1" applyBorder="1" applyProtection="1">
      <protection locked="0"/>
    </xf>
    <xf numFmtId="4" fontId="3" fillId="0" borderId="35" xfId="2" applyNumberFormat="1" applyFont="1" applyFill="1" applyBorder="1" applyAlignment="1" applyProtection="1">
      <protection hidden="1"/>
    </xf>
    <xf numFmtId="14" fontId="3" fillId="0" borderId="36" xfId="1" applyNumberFormat="1" applyFont="1" applyBorder="1" applyProtection="1">
      <protection hidden="1"/>
    </xf>
    <xf numFmtId="0" fontId="3" fillId="7" borderId="37" xfId="1" applyFont="1" applyFill="1" applyBorder="1" applyAlignment="1">
      <alignment horizontal="center" vertical="center" wrapText="1"/>
    </xf>
    <xf numFmtId="0" fontId="3" fillId="7" borderId="39" xfId="1" applyFont="1" applyFill="1" applyBorder="1" applyAlignment="1">
      <alignment horizontal="center" vertical="center" wrapText="1"/>
    </xf>
    <xf numFmtId="14" fontId="3" fillId="0" borderId="30" xfId="1" applyNumberFormat="1" applyFont="1" applyBorder="1" applyProtection="1">
      <protection hidden="1"/>
    </xf>
    <xf numFmtId="4" fontId="3" fillId="8" borderId="30" xfId="1" applyNumberFormat="1" applyFont="1" applyFill="1" applyBorder="1" applyProtection="1">
      <protection locked="0"/>
    </xf>
    <xf numFmtId="4" fontId="3" fillId="0" borderId="30" xfId="1" applyNumberFormat="1" applyFont="1" applyBorder="1" applyProtection="1">
      <protection locked="0"/>
    </xf>
    <xf numFmtId="4" fontId="3" fillId="0" borderId="30" xfId="2" applyNumberFormat="1" applyFont="1" applyFill="1" applyBorder="1" applyAlignment="1" applyProtection="1">
      <protection hidden="1"/>
    </xf>
    <xf numFmtId="4" fontId="3" fillId="0" borderId="30" xfId="1" applyNumberFormat="1" applyFont="1" applyBorder="1" applyProtection="1">
      <protection hidden="1"/>
    </xf>
    <xf numFmtId="4" fontId="11" fillId="0" borderId="30" xfId="1" applyNumberFormat="1" applyFont="1" applyBorder="1" applyAlignment="1" applyProtection="1">
      <alignment horizontal="center"/>
      <protection hidden="1"/>
    </xf>
    <xf numFmtId="0" fontId="3" fillId="0" borderId="40" xfId="1" applyFont="1" applyBorder="1" applyProtection="1">
      <protection hidden="1"/>
    </xf>
    <xf numFmtId="0" fontId="3" fillId="7" borderId="41" xfId="1" applyFont="1" applyFill="1" applyBorder="1" applyAlignment="1">
      <alignment horizontal="center" vertical="center" wrapText="1"/>
    </xf>
    <xf numFmtId="0" fontId="9" fillId="6" borderId="31" xfId="1" applyFont="1" applyFill="1" applyBorder="1"/>
    <xf numFmtId="0" fontId="9" fillId="6" borderId="42" xfId="1" applyFont="1" applyFill="1" applyBorder="1"/>
    <xf numFmtId="0" fontId="3" fillId="7" borderId="39" xfId="1" applyFont="1" applyFill="1" applyBorder="1" applyAlignment="1">
      <alignment horizontal="center" vertical="center"/>
    </xf>
    <xf numFmtId="4" fontId="3" fillId="8" borderId="30" xfId="2" applyNumberFormat="1" applyFont="1" applyFill="1" applyBorder="1" applyAlignment="1" applyProtection="1">
      <protection hidden="1"/>
    </xf>
    <xf numFmtId="4" fontId="3" fillId="8" borderId="30" xfId="1" applyNumberFormat="1" applyFont="1" applyFill="1" applyBorder="1" applyProtection="1">
      <protection hidden="1"/>
    </xf>
    <xf numFmtId="4" fontId="11" fillId="8" borderId="30" xfId="1" applyNumberFormat="1" applyFont="1" applyFill="1" applyBorder="1" applyAlignment="1" applyProtection="1">
      <alignment horizontal="center"/>
      <protection hidden="1"/>
    </xf>
    <xf numFmtId="4" fontId="3" fillId="8" borderId="29" xfId="2" applyNumberFormat="1" applyFont="1" applyFill="1" applyBorder="1" applyAlignment="1" applyProtection="1">
      <protection hidden="1"/>
    </xf>
    <xf numFmtId="4" fontId="3" fillId="8" borderId="29" xfId="1" applyNumberFormat="1" applyFont="1" applyFill="1" applyBorder="1" applyProtection="1">
      <protection hidden="1"/>
    </xf>
    <xf numFmtId="4" fontId="11" fillId="8" borderId="29" xfId="1" applyNumberFormat="1" applyFont="1" applyFill="1" applyBorder="1" applyAlignment="1" applyProtection="1">
      <alignment horizontal="center"/>
      <protection hidden="1"/>
    </xf>
    <xf numFmtId="4" fontId="3" fillId="8" borderId="35" xfId="2" applyNumberFormat="1" applyFont="1" applyFill="1" applyBorder="1" applyAlignment="1" applyProtection="1">
      <protection hidden="1"/>
    </xf>
    <xf numFmtId="4" fontId="3" fillId="8" borderId="35" xfId="1" applyNumberFormat="1" applyFont="1" applyFill="1" applyBorder="1" applyProtection="1">
      <protection hidden="1"/>
    </xf>
    <xf numFmtId="4" fontId="11" fillId="8" borderId="35" xfId="1" applyNumberFormat="1" applyFont="1" applyFill="1" applyBorder="1" applyAlignment="1" applyProtection="1">
      <alignment horizontal="center"/>
      <protection hidden="1"/>
    </xf>
    <xf numFmtId="0" fontId="3" fillId="8" borderId="40" xfId="1" applyFont="1" applyFill="1" applyBorder="1" applyProtection="1">
      <protection hidden="1"/>
    </xf>
    <xf numFmtId="0" fontId="3" fillId="7" borderId="37" xfId="1" applyFont="1" applyFill="1" applyBorder="1" applyAlignment="1">
      <alignment horizontal="center" vertical="center" wrapText="1"/>
    </xf>
    <xf numFmtId="0" fontId="3" fillId="7" borderId="38" xfId="1" applyFont="1" applyFill="1" applyBorder="1" applyAlignment="1">
      <alignment horizontal="center" vertical="center" wrapText="1"/>
    </xf>
    <xf numFmtId="0" fontId="3" fillId="7" borderId="39" xfId="1" applyFont="1" applyFill="1" applyBorder="1" applyAlignment="1">
      <alignment horizontal="center" vertical="center" wrapText="1"/>
    </xf>
    <xf numFmtId="0" fontId="3" fillId="7" borderId="32" xfId="1" applyFont="1" applyFill="1" applyBorder="1" applyAlignment="1">
      <alignment horizontal="center" vertical="center" wrapText="1"/>
    </xf>
    <xf numFmtId="0" fontId="3" fillId="7" borderId="5" xfId="1" applyFont="1" applyFill="1" applyAlignment="1">
      <alignment horizontal="center" vertical="center" wrapText="1"/>
    </xf>
    <xf numFmtId="0" fontId="3" fillId="7" borderId="41" xfId="1" applyFont="1" applyFill="1" applyBorder="1" applyAlignment="1">
      <alignment horizontal="center" vertical="center" wrapText="1"/>
    </xf>
    <xf numFmtId="0" fontId="9" fillId="6" borderId="42" xfId="1" applyFont="1" applyFill="1" applyBorder="1" applyAlignment="1">
      <alignment horizontal="center"/>
    </xf>
    <xf numFmtId="0" fontId="9" fillId="6" borderId="43" xfId="1" applyFont="1" applyFill="1" applyBorder="1" applyAlignment="1">
      <alignment horizontal="center"/>
    </xf>
    <xf numFmtId="0" fontId="9" fillId="6" borderId="44" xfId="1" applyFont="1" applyFill="1" applyBorder="1" applyAlignment="1">
      <alignment horizontal="center"/>
    </xf>
    <xf numFmtId="0" fontId="3" fillId="7" borderId="37" xfId="1" applyFont="1" applyFill="1" applyBorder="1" applyAlignment="1">
      <alignment horizontal="center" vertical="center"/>
    </xf>
    <xf numFmtId="0" fontId="3" fillId="7" borderId="38" xfId="1" applyFont="1" applyFill="1" applyBorder="1" applyAlignment="1">
      <alignment horizontal="center" vertical="center"/>
    </xf>
    <xf numFmtId="0" fontId="3" fillId="7" borderId="39" xfId="1" applyFont="1" applyFill="1" applyBorder="1" applyAlignment="1">
      <alignment horizontal="center" vertical="center"/>
    </xf>
    <xf numFmtId="0" fontId="7" fillId="6" borderId="5" xfId="1" applyFont="1" applyFill="1" applyAlignment="1">
      <alignment horizontal="center" vertical="center"/>
    </xf>
    <xf numFmtId="0" fontId="10" fillId="5" borderId="29" xfId="1" applyFont="1" applyFill="1" applyBorder="1" applyAlignment="1">
      <alignment horizontal="left"/>
    </xf>
    <xf numFmtId="3" fontId="10" fillId="5" borderId="29" xfId="1" applyNumberFormat="1" applyFont="1" applyFill="1" applyBorder="1" applyAlignment="1">
      <alignment horizontal="left"/>
    </xf>
  </cellXfs>
  <cellStyles count="3">
    <cellStyle name="Normal" xfId="0" builtinId="0"/>
    <cellStyle name="Normal 2" xfId="1" xr:uid="{C4F7686B-258A-8A4C-A266-4E2D8E4DC587}"/>
    <cellStyle name="Porcentaje 2" xfId="2" xr:uid="{02600BA0-AD17-D643-A0FE-ADD5331C0DA5}"/>
  </cellStyles>
  <dxfs count="15">
    <dxf>
      <font>
        <b/>
        <i val="0"/>
        <color rgb="FFC00000"/>
      </font>
    </dxf>
    <dxf>
      <font>
        <color rgb="FF9C0006"/>
      </font>
      <fill>
        <patternFill>
          <bgColor rgb="FFFFC7CE"/>
        </patternFill>
      </fill>
    </dxf>
    <dxf>
      <font>
        <color rgb="FFC00000"/>
      </font>
    </dxf>
    <dxf>
      <font>
        <b/>
        <i val="0"/>
        <color rgb="FFC00000"/>
      </font>
    </dxf>
    <dxf>
      <font>
        <color rgb="FF9C0006"/>
      </font>
      <fill>
        <patternFill>
          <bgColor rgb="FFFFC7CE"/>
        </patternFill>
      </fill>
    </dxf>
    <dxf>
      <font>
        <color rgb="FFC00000"/>
      </font>
    </dxf>
    <dxf>
      <font>
        <b/>
        <i val="0"/>
        <color rgb="FFC00000"/>
      </font>
    </dxf>
    <dxf>
      <font>
        <color rgb="FF9C0006"/>
      </font>
      <fill>
        <patternFill>
          <bgColor rgb="FFFFC7CE"/>
        </patternFill>
      </fill>
    </dxf>
    <dxf>
      <font>
        <color rgb="FFC00000"/>
      </font>
    </dxf>
    <dxf>
      <font>
        <b/>
        <i val="0"/>
        <color rgb="FFC00000"/>
      </font>
    </dxf>
    <dxf>
      <font>
        <color rgb="FF9C0006"/>
      </font>
      <fill>
        <patternFill>
          <bgColor rgb="FFFFC7CE"/>
        </patternFill>
      </fill>
    </dxf>
    <dxf>
      <font>
        <color rgb="FFC00000"/>
      </font>
    </dxf>
    <dxf>
      <font>
        <b/>
        <i val="0"/>
        <color rgb="FFC00000"/>
      </font>
    </dxf>
    <dxf>
      <font>
        <color rgb="FF9C0006"/>
      </font>
      <fill>
        <patternFill>
          <bgColor rgb="FFFFC7CE"/>
        </patternFill>
      </fill>
    </dxf>
    <dxf>
      <font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21</xdr:row>
      <xdr:rowOff>104775</xdr:rowOff>
    </xdr:from>
    <xdr:ext cx="12131675" cy="18288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82625" y="4130675"/>
          <a:ext cx="12131675" cy="18288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u="sng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Instrucciones:</a:t>
          </a:r>
        </a:p>
        <a:p>
          <a:r>
            <a:rPr lang="es-CL" sz="1200">
              <a:effectLst/>
              <a:latin typeface="+mn-lt"/>
              <a:ea typeface="+mn-ea"/>
              <a:cs typeface="+mn-cs"/>
            </a:rPr>
            <a:t>Para completar el registro es importante identificar los sectores o cuarteles dentro del predio que poseen un riego independiente, con el objetivo de poder llevar un registro ordenado por cada labor de riego realizada. Se debe completar la siguiente información:</a:t>
          </a:r>
        </a:p>
        <a:p>
          <a:pPr lvl="0"/>
          <a:r>
            <a:rPr lang="es-CL" sz="1200" b="1">
              <a:effectLst/>
              <a:latin typeface="+mn-lt"/>
              <a:ea typeface="+mn-ea"/>
              <a:cs typeface="+mn-cs"/>
            </a:rPr>
            <a:t>- Mes: </a:t>
          </a:r>
          <a:r>
            <a:rPr lang="es-CL" sz="1200" b="0">
              <a:effectLst/>
              <a:latin typeface="+mn-lt"/>
              <a:ea typeface="+mn-ea"/>
              <a:cs typeface="+mn-cs"/>
            </a:rPr>
            <a:t>Mes en</a:t>
          </a:r>
          <a:r>
            <a:rPr lang="es-CL" sz="1200" b="0" baseline="0">
              <a:effectLst/>
              <a:latin typeface="+mn-lt"/>
              <a:ea typeface="+mn-ea"/>
              <a:cs typeface="+mn-cs"/>
            </a:rPr>
            <a:t> la que se realiza la evaluación. El mes en el que nos encontramos definirá el estado de crecimiento del frutal y con esto el Kc más adecuado. </a:t>
          </a:r>
          <a:endParaRPr lang="es-CL" sz="1200" b="0">
            <a:effectLst/>
            <a:latin typeface="+mn-lt"/>
            <a:ea typeface="+mn-ea"/>
            <a:cs typeface="+mn-cs"/>
          </a:endParaRPr>
        </a:p>
        <a:p>
          <a:pPr lvl="0"/>
          <a:r>
            <a:rPr lang="es-CL" sz="1200" b="1">
              <a:effectLst/>
              <a:latin typeface="+mn-lt"/>
              <a:ea typeface="+mn-ea"/>
              <a:cs typeface="+mn-cs"/>
            </a:rPr>
            <a:t>- Kc:</a:t>
          </a:r>
          <a:r>
            <a:rPr lang="es-CL" sz="1200">
              <a:effectLst/>
              <a:latin typeface="+mn-lt"/>
              <a:ea typeface="+mn-ea"/>
              <a:cs typeface="+mn-cs"/>
            </a:rPr>
            <a:t> Coefiicente de cultivo (este cálculo se</a:t>
          </a:r>
          <a:r>
            <a:rPr lang="es-CL" sz="1200" baseline="0">
              <a:effectLst/>
              <a:latin typeface="+mn-lt"/>
              <a:ea typeface="+mn-ea"/>
              <a:cs typeface="+mn-cs"/>
            </a:rPr>
            <a:t> realiza de manera automática).</a:t>
          </a:r>
        </a:p>
        <a:p>
          <a:pPr lvl="0"/>
          <a:r>
            <a:rPr lang="es-CL" sz="1200" b="1">
              <a:effectLst/>
              <a:latin typeface="+mn-lt"/>
              <a:ea typeface="+mn-ea"/>
              <a:cs typeface="+mn-cs"/>
            </a:rPr>
            <a:t>- ETo:</a:t>
          </a:r>
          <a:r>
            <a:rPr lang="es-CL" sz="1200">
              <a:effectLst/>
              <a:latin typeface="+mn-lt"/>
              <a:ea typeface="+mn-ea"/>
              <a:cs typeface="+mn-cs"/>
            </a:rPr>
            <a:t> Sumatoria</a:t>
          </a:r>
          <a:r>
            <a:rPr lang="es-CL" sz="1200" baseline="0">
              <a:effectLst/>
              <a:latin typeface="+mn-lt"/>
              <a:ea typeface="+mn-ea"/>
              <a:cs typeface="+mn-cs"/>
            </a:rPr>
            <a:t> semanal de la e</a:t>
          </a:r>
          <a:r>
            <a:rPr lang="es-CL" sz="1200">
              <a:effectLst/>
              <a:latin typeface="+mn-lt"/>
              <a:ea typeface="+mn-ea"/>
              <a:cs typeface="+mn-cs"/>
            </a:rPr>
            <a:t>vapotranspiración registrada. Es requerido realizar este cálculo con la</a:t>
          </a:r>
          <a:r>
            <a:rPr lang="es-CL" sz="1200" baseline="0">
              <a:effectLst/>
              <a:latin typeface="+mn-lt"/>
              <a:ea typeface="+mn-ea"/>
              <a:cs typeface="+mn-cs"/>
            </a:rPr>
            <a:t> información obtenida de una estación meteorológica propia, o la más cercana al predio.</a:t>
          </a:r>
          <a:endParaRPr lang="es-CL" sz="1200">
            <a:effectLst/>
            <a:latin typeface="+mn-lt"/>
            <a:ea typeface="+mn-ea"/>
            <a:cs typeface="+mn-cs"/>
          </a:endParaRPr>
        </a:p>
        <a:p>
          <a:pPr lvl="0"/>
          <a:r>
            <a:rPr lang="es-CL" sz="1200" b="1">
              <a:effectLst/>
              <a:latin typeface="+mn-lt"/>
              <a:ea typeface="+mn-ea"/>
              <a:cs typeface="+mn-cs"/>
            </a:rPr>
            <a:t>- Volumen de agua aplicada en la semana: </a:t>
          </a:r>
          <a:r>
            <a:rPr lang="es-CL" sz="1200">
              <a:effectLst/>
              <a:latin typeface="+mn-lt"/>
              <a:ea typeface="+mn-ea"/>
              <a:cs typeface="+mn-cs"/>
            </a:rPr>
            <a:t>Indicar la cantidad de agua (en litros) aplicado en la última semana de evaluación. </a:t>
          </a:r>
        </a:p>
        <a:p>
          <a:pPr lvl="0"/>
          <a:r>
            <a:rPr lang="es-CL" sz="1200" b="1">
              <a:effectLst/>
              <a:latin typeface="+mn-lt"/>
              <a:ea typeface="+mn-ea"/>
              <a:cs typeface="+mn-cs"/>
            </a:rPr>
            <a:t>- Precipitación efectiva:</a:t>
          </a:r>
          <a:r>
            <a:rPr lang="es-CL" sz="1200">
              <a:effectLst/>
              <a:latin typeface="+mn-lt"/>
              <a:ea typeface="+mn-ea"/>
              <a:cs typeface="+mn-cs"/>
            </a:rPr>
            <a:t> </a:t>
          </a:r>
          <a:r>
            <a:rPr lang="es-CL" sz="1200" b="1">
              <a:effectLst/>
              <a:latin typeface="+mn-lt"/>
              <a:ea typeface="+mn-ea"/>
              <a:cs typeface="+mn-cs"/>
            </a:rPr>
            <a:t>:</a:t>
          </a:r>
          <a:r>
            <a:rPr lang="es-CL" sz="1200">
              <a:effectLst/>
              <a:latin typeface="+mn-lt"/>
              <a:ea typeface="+mn-ea"/>
              <a:cs typeface="+mn-cs"/>
            </a:rPr>
            <a:t> Sumatoria</a:t>
          </a:r>
          <a:r>
            <a:rPr lang="es-CL" sz="1200" baseline="0">
              <a:effectLst/>
              <a:latin typeface="+mn-lt"/>
              <a:ea typeface="+mn-ea"/>
              <a:cs typeface="+mn-cs"/>
            </a:rPr>
            <a:t> semanal de las precipitaciones</a:t>
          </a:r>
          <a:r>
            <a:rPr lang="es-CL" sz="1200">
              <a:effectLst/>
              <a:latin typeface="+mn-lt"/>
              <a:ea typeface="+mn-ea"/>
              <a:cs typeface="+mn-cs"/>
            </a:rPr>
            <a:t> registradas (en mm). Es requerido realizar este cálculo con la</a:t>
          </a:r>
          <a:r>
            <a:rPr lang="es-CL" sz="1200" baseline="0">
              <a:effectLst/>
              <a:latin typeface="+mn-lt"/>
              <a:ea typeface="+mn-ea"/>
              <a:cs typeface="+mn-cs"/>
            </a:rPr>
            <a:t> información obtenida de una estación meteorológica propia, o la más cercana al predio.</a:t>
          </a:r>
          <a:endParaRPr lang="es-CL" sz="1200">
            <a:effectLst/>
            <a:latin typeface="+mn-lt"/>
            <a:ea typeface="+mn-ea"/>
            <a:cs typeface="+mn-cs"/>
          </a:endParaRPr>
        </a:p>
        <a:p>
          <a:pPr lvl="0"/>
          <a:r>
            <a:rPr lang="es-CL" sz="1200" b="1">
              <a:effectLst/>
              <a:latin typeface="+mn-lt"/>
              <a:ea typeface="+mn-ea"/>
              <a:cs typeface="+mn-cs"/>
            </a:rPr>
            <a:t>- Agua disponible para la planta: </a:t>
          </a:r>
          <a:r>
            <a:rPr lang="es-CL" sz="1200" b="0">
              <a:effectLst/>
              <a:latin typeface="+mn-lt"/>
              <a:ea typeface="+mn-ea"/>
              <a:cs typeface="+mn-cs"/>
            </a:rPr>
            <a:t>Corresponde</a:t>
          </a:r>
          <a:r>
            <a:rPr lang="es-CL" sz="1200" b="0" baseline="0">
              <a:effectLst/>
              <a:latin typeface="+mn-lt"/>
              <a:ea typeface="+mn-ea"/>
              <a:cs typeface="+mn-cs"/>
            </a:rPr>
            <a:t> a la sumatoria del agua obtenida a través del riego y las precipitaciones (litros) </a:t>
          </a:r>
          <a:r>
            <a:rPr lang="es-CL" sz="1200" b="0">
              <a:effectLst/>
              <a:latin typeface="+mn-lt"/>
              <a:ea typeface="+mn-ea"/>
              <a:cs typeface="+mn-cs"/>
            </a:rPr>
            <a:t>(este cálculo se</a:t>
          </a:r>
          <a:r>
            <a:rPr lang="es-CL" sz="1200" b="0" baseline="0">
              <a:effectLst/>
              <a:latin typeface="+mn-lt"/>
              <a:ea typeface="+mn-ea"/>
              <a:cs typeface="+mn-cs"/>
            </a:rPr>
            <a:t> realiza de manera automática).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L" sz="1200" b="1">
              <a:effectLst/>
              <a:latin typeface="+mn-lt"/>
              <a:ea typeface="+mn-ea"/>
              <a:cs typeface="+mn-cs"/>
            </a:rPr>
            <a:t>- ETc:</a:t>
          </a:r>
          <a:r>
            <a:rPr lang="es-CL" sz="1200" b="1" baseline="0">
              <a:effectLst/>
              <a:latin typeface="+mn-lt"/>
              <a:ea typeface="+mn-ea"/>
              <a:cs typeface="+mn-cs"/>
            </a:rPr>
            <a:t> </a:t>
          </a:r>
          <a:r>
            <a:rPr lang="es-CL" sz="1200" b="0" baseline="0">
              <a:effectLst/>
              <a:latin typeface="+mn-lt"/>
              <a:ea typeface="+mn-ea"/>
              <a:cs typeface="+mn-cs"/>
            </a:rPr>
            <a:t>e</a:t>
          </a:r>
          <a:r>
            <a:rPr lang="es-CL" sz="1200" b="0">
              <a:effectLst/>
              <a:latin typeface="+mn-lt"/>
              <a:ea typeface="+mn-ea"/>
              <a:cs typeface="+mn-cs"/>
            </a:rPr>
            <a:t>vapotranspiración de cultivo.</a:t>
          </a:r>
          <a:r>
            <a:rPr lang="es-CL" sz="1200" b="0" baseline="0">
              <a:effectLst/>
              <a:latin typeface="+mn-lt"/>
              <a:ea typeface="+mn-ea"/>
              <a:cs typeface="+mn-cs"/>
            </a:rPr>
            <a:t> Esta se obtiene de la ponderación del ETo con el coeficiente de cultivo </a:t>
          </a:r>
          <a:r>
            <a:rPr lang="es-CL" sz="1200" b="0">
              <a:effectLst/>
              <a:latin typeface="+mn-lt"/>
              <a:ea typeface="+mn-ea"/>
              <a:cs typeface="+mn-cs"/>
            </a:rPr>
            <a:t>(este cálculo se</a:t>
          </a:r>
          <a:r>
            <a:rPr lang="es-CL" sz="1200" b="0" baseline="0">
              <a:effectLst/>
              <a:latin typeface="+mn-lt"/>
              <a:ea typeface="+mn-ea"/>
              <a:cs typeface="+mn-cs"/>
            </a:rPr>
            <a:t> realiza de manera automática).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L" sz="1200" b="1">
              <a:effectLst/>
              <a:latin typeface="+mn-lt"/>
              <a:ea typeface="+mn-ea"/>
              <a:cs typeface="+mn-cs"/>
            </a:rPr>
            <a:t>- Agua disponible al final de la semana: </a:t>
          </a:r>
          <a:r>
            <a:rPr lang="es-CL" sz="1200" b="0">
              <a:effectLst/>
              <a:latin typeface="+mn-lt"/>
              <a:ea typeface="+mn-ea"/>
              <a:cs typeface="+mn-cs"/>
            </a:rPr>
            <a:t>Corresponde la resta entre el agua disponible para la planta y  la evapotranspiración.</a:t>
          </a:r>
          <a:r>
            <a:rPr lang="es-CL" sz="1200" b="0" baseline="0">
              <a:effectLst/>
              <a:latin typeface="+mn-lt"/>
              <a:ea typeface="+mn-ea"/>
              <a:cs typeface="+mn-cs"/>
            </a:rPr>
            <a:t> Este punto nos entrega el balance hídrico </a:t>
          </a:r>
          <a:r>
            <a:rPr lang="es-CL" sz="1200" b="0">
              <a:effectLst/>
              <a:latin typeface="+mn-lt"/>
              <a:ea typeface="+mn-ea"/>
              <a:cs typeface="+mn-cs"/>
            </a:rPr>
            <a:t>(este cálculo se</a:t>
          </a:r>
          <a:r>
            <a:rPr lang="es-CL" sz="1200" b="0" baseline="0">
              <a:effectLst/>
              <a:latin typeface="+mn-lt"/>
              <a:ea typeface="+mn-ea"/>
              <a:cs typeface="+mn-cs"/>
            </a:rPr>
            <a:t> realiza de manera automática).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L" sz="1200" b="1">
              <a:effectLst/>
              <a:latin typeface="+mn-lt"/>
              <a:ea typeface="+mn-ea"/>
              <a:cs typeface="+mn-cs"/>
            </a:rPr>
            <a:t>- RECOMENDACIÓN: </a:t>
          </a:r>
          <a:r>
            <a:rPr lang="es-CL" sz="1200" b="0">
              <a:effectLst/>
              <a:latin typeface="+mn-lt"/>
              <a:ea typeface="+mn-ea"/>
              <a:cs typeface="+mn-cs"/>
            </a:rPr>
            <a:t>Esta celda nos indica que, si el balance hídrico es negativo, es requetido que se</a:t>
          </a:r>
          <a:r>
            <a:rPr lang="es-CL" sz="1200" b="0" baseline="0">
              <a:effectLst/>
              <a:latin typeface="+mn-lt"/>
              <a:ea typeface="+mn-ea"/>
              <a:cs typeface="+mn-cs"/>
            </a:rPr>
            <a:t> realice un riego adicional ("VUELVA A REGAR"), para poder suplementar la falta de agua disponible de la planta </a:t>
          </a:r>
          <a:r>
            <a:rPr lang="es-CL" sz="1200" b="0">
              <a:effectLst/>
              <a:latin typeface="+mn-lt"/>
              <a:ea typeface="+mn-ea"/>
              <a:cs typeface="+mn-cs"/>
            </a:rPr>
            <a:t>(este cálculo se</a:t>
          </a:r>
          <a:r>
            <a:rPr lang="es-CL" sz="1200" b="0" baseline="0">
              <a:effectLst/>
              <a:latin typeface="+mn-lt"/>
              <a:ea typeface="+mn-ea"/>
              <a:cs typeface="+mn-cs"/>
            </a:rPr>
            <a:t> realiza de manera automática).</a:t>
          </a:r>
          <a:endParaRPr lang="es-CL" sz="1200" b="0">
            <a:effectLst/>
            <a:latin typeface="+mn-lt"/>
            <a:ea typeface="+mn-ea"/>
            <a:cs typeface="+mn-cs"/>
          </a:endParaRPr>
        </a:p>
        <a:p>
          <a:pPr lvl="0"/>
          <a:endParaRPr lang="es-CL" sz="1200">
            <a:effectLst/>
            <a:latin typeface="+mn-lt"/>
            <a:ea typeface="+mn-ea"/>
            <a:cs typeface="+mn-cs"/>
          </a:endParaRPr>
        </a:p>
        <a:p>
          <a:pPr lvl="0"/>
          <a:r>
            <a:rPr lang="es-CL" sz="1200">
              <a:effectLst/>
              <a:latin typeface="+mn-lt"/>
              <a:ea typeface="+mn-ea"/>
              <a:cs typeface="+mn-cs"/>
            </a:rPr>
            <a:t>Encontrará </a:t>
          </a:r>
          <a:r>
            <a:rPr lang="es-CL" sz="1200" b="1">
              <a:effectLst/>
              <a:latin typeface="+mn-lt"/>
              <a:ea typeface="+mn-ea"/>
              <a:cs typeface="+mn-cs"/>
            </a:rPr>
            <a:t>una hoja de cálculo para cada cuartel identificado</a:t>
          </a:r>
          <a:r>
            <a:rPr lang="es-CL" sz="1200">
              <a:effectLst/>
              <a:latin typeface="+mn-lt"/>
              <a:ea typeface="+mn-ea"/>
              <a:cs typeface="+mn-cs"/>
            </a:rPr>
            <a:t>. Si requiere más hojas de cálculo debe </a:t>
          </a:r>
          <a:r>
            <a:rPr lang="es-CL" sz="1200" b="1">
              <a:effectLst/>
              <a:latin typeface="+mn-lt"/>
              <a:ea typeface="+mn-ea"/>
              <a:cs typeface="+mn-cs"/>
            </a:rPr>
            <a:t>copiarla.</a:t>
          </a:r>
        </a:p>
        <a:p>
          <a:pPr lvl="0"/>
          <a:endParaRPr lang="es-CL" sz="1200" b="1">
            <a:effectLst/>
            <a:latin typeface="+mn-lt"/>
            <a:ea typeface="+mn-ea"/>
            <a:cs typeface="+mn-cs"/>
          </a:endParaRPr>
        </a:p>
        <a:p>
          <a:pPr lvl="0"/>
          <a:r>
            <a:rPr lang="es-CL" sz="1200" b="1">
              <a:effectLst/>
              <a:latin typeface="+mn-lt"/>
              <a:ea typeface="+mn-ea"/>
              <a:cs typeface="+mn-cs"/>
            </a:rPr>
            <a:t>LAS CELDAS MARCADAS EN AMARILLO NO DEBEN SER MODIFICADAS</a:t>
          </a: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</xdr:col>
      <xdr:colOff>0</xdr:colOff>
      <xdr:row>17</xdr:row>
      <xdr:rowOff>76200</xdr:rowOff>
    </xdr:from>
    <xdr:ext cx="933450" cy="5238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884038" y="3522825"/>
          <a:ext cx="923925" cy="5143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Complete:</a:t>
          </a:r>
          <a:endParaRPr sz="1200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0</xdr:colOff>
      <xdr:row>7</xdr:row>
      <xdr:rowOff>133350</xdr:rowOff>
    </xdr:from>
    <xdr:ext cx="7677150" cy="66770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1466850"/>
          <a:ext cx="7677150" cy="6677000"/>
          <a:chOff x="1507425" y="441488"/>
          <a:chExt cx="7677150" cy="6677000"/>
        </a:xfrm>
      </xdr:grpSpPr>
      <xdr:grpSp>
        <xdr:nvGrpSpPr>
          <xdr:cNvPr id="5" name="Shape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GrpSpPr/>
        </xdr:nvGrpSpPr>
        <xdr:grpSpPr>
          <a:xfrm>
            <a:off x="1507425" y="441488"/>
            <a:ext cx="7677150" cy="6677000"/>
            <a:chOff x="2074" y="1470298"/>
            <a:chExt cx="8748313" cy="6372850"/>
          </a:xfrm>
        </xdr:grpSpPr>
        <xdr:sp macro="" textlink="">
          <xdr:nvSpPr>
            <xdr:cNvPr id="6" name="Shape 6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/>
          </xdr:nvSpPr>
          <xdr:spPr>
            <a:xfrm>
              <a:off x="2074" y="1470298"/>
              <a:ext cx="8748300" cy="63728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8" name="Shape 8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 txBox="1"/>
          </xdr:nvSpPr>
          <xdr:spPr>
            <a:xfrm>
              <a:off x="2074" y="2875870"/>
              <a:ext cx="8748313" cy="385595"/>
            </a:xfrm>
            <a:prstGeom prst="rect">
              <a:avLst/>
            </a:prstGeom>
            <a:solidFill>
              <a:srgbClr val="005BB9"/>
            </a:solidFill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solidFill>
                    <a:schemeClr val="lt1"/>
                  </a:solidFill>
                  <a:latin typeface="Arial"/>
                  <a:ea typeface="Arial"/>
                  <a:cs typeface="Arial"/>
                  <a:sym typeface="Arial"/>
                </a:rPr>
                <a:t>Siga las siguientes instrucciones para facilitar su uso</a:t>
              </a:r>
              <a:endParaRPr sz="1400"/>
            </a:p>
          </xdr:txBody>
        </xdr:sp>
        <xdr:sp macro="" textlink="">
          <xdr:nvSpPr>
            <xdr:cNvPr id="9" name="Shape 9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 txBox="1"/>
          </xdr:nvSpPr>
          <xdr:spPr>
            <a:xfrm>
              <a:off x="152390" y="1470298"/>
              <a:ext cx="8293197" cy="1368311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s-ES" sz="1200" b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Este insumo le ayudará a llevar un </a:t>
              </a:r>
              <a:r>
                <a:rPr lang="es-ES" sz="1200" b="1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REGISTRO DEL BALANCE HÍDRICO</a:t>
              </a:r>
              <a:r>
                <a:rPr lang="es-ES" sz="1200" b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 en</a:t>
              </a:r>
              <a:r>
                <a:rPr lang="es-ES" sz="1200" b="0" baseline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 los distintos cuarteles o sectores de su predio. Abordando los siguientes aspectos del estándar</a:t>
              </a:r>
              <a:r>
                <a:rPr lang="es-ES" sz="1200" b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.</a:t>
              </a:r>
              <a:endParaRPr sz="1400"/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200" b="0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endParaRP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b="1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Tema▶</a:t>
              </a:r>
              <a:r>
                <a:rPr lang="en-US" sz="1200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 </a:t>
              </a:r>
              <a:r>
                <a:rPr lang="en-US" sz="1200" b="1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Agua</a:t>
              </a:r>
              <a:endParaRPr sz="1200" b="1">
                <a:latin typeface="Arial"/>
                <a:ea typeface="Arial"/>
                <a:cs typeface="Arial"/>
                <a:sym typeface="Arial"/>
              </a:endParaRP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b="1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Acciones▶ </a:t>
              </a:r>
              <a:r>
                <a:rPr lang="en-US" sz="1200" b="1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Nº 16</a:t>
              </a:r>
              <a:endParaRPr sz="1200" b="1">
                <a:latin typeface="Arial"/>
                <a:ea typeface="Arial"/>
                <a:cs typeface="Arial"/>
                <a:sym typeface="Arial"/>
              </a:endParaRPr>
            </a:p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>
                  <a:srgbClr val="005BB9"/>
                </a:buClr>
                <a:buSzPts val="1200"/>
                <a:buFont typeface="Arial"/>
                <a:buNone/>
                <a:tabLst/>
                <a:defRPr/>
              </a:pPr>
              <a:r>
                <a:rPr lang="en-US" sz="1200" b="1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Buena práctica</a:t>
              </a:r>
              <a:r>
                <a:rPr lang="en-US" sz="1200" b="1" baseline="0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 </a:t>
              </a:r>
              <a:r>
                <a:rPr lang="en-US" sz="1200" b="1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▶ </a:t>
              </a:r>
              <a:r>
                <a:rPr lang="en-US" sz="1200" b="1">
                  <a:solidFill>
                    <a:schemeClr val="tx1"/>
                  </a:solidFill>
                  <a:latin typeface="Arial"/>
                  <a:ea typeface="Arial"/>
                  <a:cs typeface="Arial"/>
                  <a:sym typeface="Arial"/>
                </a:rPr>
                <a:t>Gestionar eficientemente el riego en el predio </a:t>
              </a:r>
              <a:endParaRPr sz="1400" b="1">
                <a:solidFill>
                  <a:schemeClr val="tx1"/>
                </a:solidFill>
              </a:endParaRPr>
            </a:p>
          </xdr:txBody>
        </xdr:sp>
        <xdr:sp macro="" textlink="">
          <xdr:nvSpPr>
            <xdr:cNvPr id="10" name="Shape 10"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SpPr txBox="1"/>
          </xdr:nvSpPr>
          <xdr:spPr>
            <a:xfrm>
              <a:off x="673504" y="3319295"/>
              <a:ext cx="1015579" cy="509659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b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Complete:</a:t>
              </a:r>
              <a:endParaRPr sz="1200">
                <a:solidFill>
                  <a:schemeClr val="dk1"/>
                </a:solidFill>
                <a:latin typeface="Arial"/>
                <a:ea typeface="Arial"/>
                <a:cs typeface="Arial"/>
                <a:sym typeface="Arial"/>
              </a:endParaRPr>
            </a:p>
          </xdr:txBody>
        </xdr:sp>
      </xdr:grpSp>
    </xdr:grpSp>
    <xdr:clientData fLocksWithSheet="0"/>
  </xdr:oneCellAnchor>
  <xdr:oneCellAnchor>
    <xdr:from>
      <xdr:col>1</xdr:col>
      <xdr:colOff>0</xdr:colOff>
      <xdr:row>17</xdr:row>
      <xdr:rowOff>76200</xdr:rowOff>
    </xdr:from>
    <xdr:ext cx="933450" cy="523875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4884038" y="3522825"/>
          <a:ext cx="923925" cy="5143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u="sng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Complete:</a:t>
          </a:r>
          <a:endParaRPr sz="1200" b="1" u="sng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133350</xdr:colOff>
      <xdr:row>17</xdr:row>
      <xdr:rowOff>152400</xdr:rowOff>
    </xdr:from>
    <xdr:ext cx="419100" cy="419100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5145975" y="3575213"/>
          <a:ext cx="400050" cy="409575"/>
        </a:xfrm>
        <a:prstGeom prst="ellipse">
          <a:avLst/>
        </a:prstGeom>
        <a:solidFill>
          <a:srgbClr val="008F46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1</a:t>
          </a:r>
          <a:endParaRPr sz="1400"/>
        </a:p>
      </xdr:txBody>
    </xdr:sp>
    <xdr:clientData fLocksWithSheet="0"/>
  </xdr:oneCellAnchor>
  <xdr:oneCellAnchor>
    <xdr:from>
      <xdr:col>0</xdr:col>
      <xdr:colOff>104775</xdr:colOff>
      <xdr:row>24</xdr:row>
      <xdr:rowOff>38100</xdr:rowOff>
    </xdr:from>
    <xdr:ext cx="419100" cy="438150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5145975" y="3570450"/>
          <a:ext cx="400050" cy="419100"/>
        </a:xfrm>
        <a:prstGeom prst="ellipse">
          <a:avLst/>
        </a:prstGeom>
        <a:solidFill>
          <a:srgbClr val="008F46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2</a:t>
          </a:r>
          <a:endParaRPr sz="1400"/>
        </a:p>
      </xdr:txBody>
    </xdr:sp>
    <xdr:clientData fLocksWithSheet="0"/>
  </xdr:oneCellAnchor>
  <xdr:oneCellAnchor>
    <xdr:from>
      <xdr:col>0</xdr:col>
      <xdr:colOff>76200</xdr:colOff>
      <xdr:row>33</xdr:row>
      <xdr:rowOff>95250</xdr:rowOff>
    </xdr:from>
    <xdr:ext cx="419100" cy="43815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5145975" y="3570450"/>
          <a:ext cx="400050" cy="419100"/>
        </a:xfrm>
        <a:prstGeom prst="ellipse">
          <a:avLst/>
        </a:prstGeom>
        <a:solidFill>
          <a:srgbClr val="008F46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3</a:t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32</xdr:row>
      <xdr:rowOff>1</xdr:rowOff>
    </xdr:from>
    <xdr:ext cx="6791325" cy="419099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673100" y="6223001"/>
          <a:ext cx="6791325" cy="419099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u="sng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Ejemplo:</a:t>
          </a:r>
          <a:endParaRPr sz="1200" b="1" u="sng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5</xdr:col>
      <xdr:colOff>180975</xdr:colOff>
      <xdr:row>1</xdr:row>
      <xdr:rowOff>152400</xdr:rowOff>
    </xdr:from>
    <xdr:ext cx="3276600" cy="381000"/>
    <xdr:sp macro="" textlink="">
      <xdr:nvSpPr>
        <xdr:cNvPr id="16" name="Shape 16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3712463" y="3594263"/>
          <a:ext cx="3267075" cy="3714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Nombre del registro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0</xdr:colOff>
      <xdr:row>0</xdr:row>
      <xdr:rowOff>1</xdr:rowOff>
    </xdr:from>
    <xdr:ext cx="7677150" cy="1384300"/>
    <xdr:pic>
      <xdr:nvPicPr>
        <xdr:cNvPr id="17" name="image1.pn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"/>
          <a:ext cx="7677150" cy="13843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5BB9"/>
  </sheetPr>
  <dimension ref="A1:Z1000"/>
  <sheetViews>
    <sheetView zoomScale="160" zoomScaleNormal="160" workbookViewId="0">
      <selection activeCell="I11" sqref="I11"/>
    </sheetView>
  </sheetViews>
  <sheetFormatPr baseColWidth="10" defaultColWidth="14.5" defaultRowHeight="15" customHeight="1" x14ac:dyDescent="0.2"/>
  <cols>
    <col min="1" max="2" width="8.83203125" customWidth="1"/>
    <col min="3" max="3" width="12.83203125" customWidth="1"/>
    <col min="4" max="4" width="11.83203125" customWidth="1"/>
    <col min="5" max="5" width="14.6640625" customWidth="1"/>
    <col min="6" max="6" width="15" customWidth="1"/>
    <col min="7" max="7" width="14.5" customWidth="1"/>
    <col min="8" max="8" width="15.6640625" customWidth="1"/>
    <col min="9" max="9" width="16.1640625" customWidth="1"/>
    <col min="10" max="10" width="17" customWidth="1"/>
    <col min="11" max="11" width="34" bestFit="1" customWidth="1"/>
    <col min="12" max="13" width="8.83203125" customWidth="1"/>
    <col min="14" max="14" width="13.6640625" customWidth="1"/>
    <col min="15" max="15" width="19.83203125" hidden="1" customWidth="1"/>
    <col min="16" max="22" width="10.6640625" hidden="1" customWidth="1"/>
    <col min="23" max="26" width="10.6640625" customWidth="1"/>
  </cols>
  <sheetData>
    <row r="1" spans="1:26" x14ac:dyDescent="0.2">
      <c r="A1" s="1"/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4"/>
      <c r="N1" s="5"/>
      <c r="O1" s="5" t="s">
        <v>2</v>
      </c>
      <c r="P1" s="5">
        <v>0.5</v>
      </c>
      <c r="Q1" s="5"/>
      <c r="R1" s="41" t="s">
        <v>14</v>
      </c>
      <c r="S1" s="41" t="s">
        <v>15</v>
      </c>
      <c r="T1" s="41" t="s">
        <v>16</v>
      </c>
      <c r="U1" s="5"/>
      <c r="V1" s="5"/>
      <c r="W1" s="5"/>
      <c r="X1" s="5"/>
      <c r="Y1" s="5"/>
      <c r="Z1" s="5"/>
    </row>
    <row r="2" spans="1:26" x14ac:dyDescent="0.2">
      <c r="A2" s="6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7"/>
      <c r="N2" s="5"/>
      <c r="O2" s="5" t="s">
        <v>3</v>
      </c>
      <c r="P2" s="5">
        <v>0.7</v>
      </c>
      <c r="Q2" s="5"/>
      <c r="R2" s="41" t="s">
        <v>17</v>
      </c>
      <c r="S2" s="41">
        <v>0.53</v>
      </c>
      <c r="T2" s="41" t="s">
        <v>18</v>
      </c>
      <c r="U2" s="5"/>
      <c r="V2" s="5"/>
      <c r="W2" s="5"/>
      <c r="X2" s="5"/>
      <c r="Y2" s="5"/>
      <c r="Z2" s="5"/>
    </row>
    <row r="3" spans="1:26" x14ac:dyDescent="0.2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7"/>
      <c r="N3" s="5"/>
      <c r="O3" s="5" t="s">
        <v>4</v>
      </c>
      <c r="P3" s="5">
        <v>0.9</v>
      </c>
      <c r="Q3" s="5"/>
      <c r="R3" s="41" t="s">
        <v>19</v>
      </c>
      <c r="S3" s="41">
        <v>0.53</v>
      </c>
      <c r="T3" s="41" t="s">
        <v>20</v>
      </c>
      <c r="U3" s="5"/>
      <c r="V3" s="5"/>
      <c r="W3" s="5"/>
      <c r="X3" s="5"/>
      <c r="Y3" s="5"/>
      <c r="Z3" s="5"/>
    </row>
    <row r="4" spans="1:26" x14ac:dyDescent="0.2">
      <c r="A4" s="6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7"/>
      <c r="N4" s="5"/>
      <c r="O4" s="5" t="s">
        <v>5</v>
      </c>
      <c r="P4" s="5">
        <v>0.8</v>
      </c>
      <c r="Q4" s="5"/>
      <c r="R4" s="41" t="s">
        <v>21</v>
      </c>
      <c r="S4" s="41">
        <v>0.62</v>
      </c>
      <c r="T4" s="41" t="s">
        <v>22</v>
      </c>
      <c r="U4" s="5"/>
      <c r="V4" s="5"/>
      <c r="W4" s="5"/>
      <c r="X4" s="5"/>
      <c r="Y4" s="5"/>
      <c r="Z4" s="5"/>
    </row>
    <row r="5" spans="1:26" x14ac:dyDescent="0.2">
      <c r="A5" s="6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7"/>
      <c r="N5" s="5"/>
      <c r="O5" s="5" t="s">
        <v>6</v>
      </c>
      <c r="P5" s="5">
        <v>0.9</v>
      </c>
      <c r="Q5" s="5"/>
      <c r="R5" s="41" t="s">
        <v>23</v>
      </c>
      <c r="S5" s="41">
        <v>0.98</v>
      </c>
      <c r="T5" s="41" t="s">
        <v>22</v>
      </c>
      <c r="U5" s="5"/>
      <c r="V5" s="5"/>
      <c r="W5" s="5"/>
      <c r="X5" s="5"/>
      <c r="Y5" s="5"/>
      <c r="Z5" s="5"/>
    </row>
    <row r="6" spans="1:26" x14ac:dyDescent="0.2">
      <c r="A6" s="6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7"/>
      <c r="N6" s="5"/>
      <c r="O6" s="5" t="s">
        <v>7</v>
      </c>
      <c r="P6" s="5"/>
      <c r="Q6" s="5"/>
      <c r="R6" s="41" t="s">
        <v>24</v>
      </c>
      <c r="S6" s="41">
        <v>1.07</v>
      </c>
      <c r="T6" s="41" t="s">
        <v>25</v>
      </c>
      <c r="U6" s="5"/>
      <c r="V6" s="5"/>
      <c r="W6" s="5"/>
      <c r="X6" s="5"/>
      <c r="Y6" s="5"/>
      <c r="Z6" s="5"/>
    </row>
    <row r="7" spans="1:26" x14ac:dyDescent="0.2">
      <c r="A7" s="6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7"/>
      <c r="N7" s="5"/>
      <c r="P7" s="5"/>
      <c r="Q7" s="5"/>
      <c r="R7" s="41" t="s">
        <v>26</v>
      </c>
      <c r="S7" s="41">
        <v>1.06</v>
      </c>
      <c r="T7" s="41" t="s">
        <v>25</v>
      </c>
      <c r="U7" s="5"/>
      <c r="V7" s="5"/>
      <c r="W7" s="5"/>
      <c r="X7" s="5"/>
      <c r="Y7" s="5"/>
      <c r="Z7" s="5"/>
    </row>
    <row r="8" spans="1:26" x14ac:dyDescent="0.2">
      <c r="A8" s="6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7"/>
      <c r="N8" s="5"/>
      <c r="O8" s="5"/>
      <c r="P8" s="5"/>
      <c r="Q8" s="5"/>
      <c r="R8" s="41" t="s">
        <v>27</v>
      </c>
      <c r="S8" s="41">
        <v>1.01</v>
      </c>
      <c r="T8" s="41" t="s">
        <v>28</v>
      </c>
      <c r="U8" s="5"/>
      <c r="V8" s="5"/>
      <c r="W8" s="5"/>
      <c r="X8" s="5"/>
      <c r="Y8" s="5"/>
      <c r="Z8" s="5"/>
    </row>
    <row r="9" spans="1:26" x14ac:dyDescent="0.2">
      <c r="A9" s="8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7"/>
      <c r="N9" s="5"/>
      <c r="O9" s="5"/>
      <c r="P9" s="5"/>
      <c r="Q9" s="5"/>
      <c r="R9" s="41" t="s">
        <v>29</v>
      </c>
      <c r="S9" s="41">
        <v>0.95</v>
      </c>
      <c r="T9" s="41" t="s">
        <v>30</v>
      </c>
      <c r="U9" s="5"/>
      <c r="V9" s="5"/>
      <c r="W9" s="5"/>
      <c r="X9" s="5"/>
      <c r="Y9" s="5"/>
      <c r="Z9" s="5"/>
    </row>
    <row r="10" spans="1:26" x14ac:dyDescent="0.2">
      <c r="A10" s="8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7"/>
      <c r="N10" s="5"/>
      <c r="O10" s="5"/>
      <c r="P10" s="5"/>
      <c r="Q10" s="5"/>
      <c r="R10" s="41" t="s">
        <v>31</v>
      </c>
      <c r="S10" s="41">
        <v>0.77</v>
      </c>
      <c r="T10" s="41" t="s">
        <v>32</v>
      </c>
      <c r="U10" s="5"/>
      <c r="V10" s="5"/>
      <c r="W10" s="5"/>
      <c r="X10" s="5"/>
      <c r="Y10" s="5"/>
      <c r="Z10" s="5"/>
    </row>
    <row r="11" spans="1:26" x14ac:dyDescent="0.2">
      <c r="A11" s="8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7"/>
      <c r="N11" s="5"/>
      <c r="O11" s="5"/>
      <c r="P11" s="5"/>
      <c r="Q11" s="5"/>
      <c r="R11" s="41" t="s">
        <v>33</v>
      </c>
      <c r="S11" s="41">
        <v>0.2</v>
      </c>
      <c r="T11" s="41" t="s">
        <v>34</v>
      </c>
      <c r="U11" s="5"/>
      <c r="V11" s="5"/>
      <c r="W11" s="5"/>
      <c r="X11" s="5"/>
      <c r="Y11" s="5"/>
      <c r="Z11" s="5"/>
    </row>
    <row r="12" spans="1:26" x14ac:dyDescent="0.2">
      <c r="A12" s="8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7"/>
      <c r="N12" s="5"/>
      <c r="O12" s="5"/>
      <c r="P12" s="5"/>
      <c r="Q12" s="5"/>
      <c r="R12" s="41" t="s">
        <v>35</v>
      </c>
      <c r="S12" s="41">
        <v>0.2</v>
      </c>
      <c r="T12" s="41" t="s">
        <v>34</v>
      </c>
      <c r="U12" s="5"/>
      <c r="V12" s="5"/>
      <c r="W12" s="5"/>
      <c r="X12" s="5"/>
      <c r="Y12" s="5"/>
      <c r="Z12" s="5"/>
    </row>
    <row r="13" spans="1:26" x14ac:dyDescent="0.2">
      <c r="A13" s="8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7"/>
      <c r="N13" s="5"/>
      <c r="O13" s="5"/>
      <c r="P13" s="5"/>
      <c r="Q13" s="5"/>
      <c r="R13" s="41" t="s">
        <v>36</v>
      </c>
      <c r="S13" s="41">
        <v>0.2</v>
      </c>
      <c r="T13" s="41" t="s">
        <v>34</v>
      </c>
      <c r="U13" s="5"/>
      <c r="V13" s="5"/>
      <c r="W13" s="5"/>
      <c r="X13" s="5"/>
      <c r="Y13" s="5"/>
      <c r="Z13" s="5"/>
    </row>
    <row r="14" spans="1:26" x14ac:dyDescent="0.2">
      <c r="A14" s="8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7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x14ac:dyDescent="0.2">
      <c r="A15" s="8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7"/>
      <c r="N15" s="9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x14ac:dyDescent="0.2">
      <c r="A16" s="6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10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x14ac:dyDescent="0.2">
      <c r="A17" s="6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10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x14ac:dyDescent="0.2">
      <c r="A18" s="11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7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6" x14ac:dyDescent="0.2">
      <c r="A19" s="11"/>
      <c r="B19" s="5"/>
      <c r="C19" s="5"/>
      <c r="D19" s="13"/>
      <c r="E19" s="14" t="s">
        <v>0</v>
      </c>
      <c r="F19" s="15"/>
      <c r="G19" s="16"/>
      <c r="H19" s="17"/>
      <c r="I19" s="5"/>
      <c r="J19" s="12"/>
      <c r="K19" s="12"/>
      <c r="L19" s="12"/>
      <c r="M19" s="7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6" x14ac:dyDescent="0.2">
      <c r="A20" s="11"/>
      <c r="B20" s="5"/>
      <c r="C20" s="5"/>
      <c r="D20" s="13"/>
      <c r="E20" s="14" t="s">
        <v>1</v>
      </c>
      <c r="F20" s="18"/>
      <c r="G20" s="13"/>
      <c r="H20" s="13"/>
      <c r="I20" s="5"/>
      <c r="J20" s="12"/>
      <c r="K20" s="12"/>
      <c r="L20" s="12"/>
      <c r="M20" s="7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customHeight="1" x14ac:dyDescent="0.2">
      <c r="A21" s="19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1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75" customHeight="1" x14ac:dyDescent="0.2">
      <c r="A22" s="8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7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customHeight="1" x14ac:dyDescent="0.2">
      <c r="A23" s="8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7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customHeight="1" x14ac:dyDescent="0.2">
      <c r="A24" s="8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7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customHeight="1" x14ac:dyDescent="0.2">
      <c r="A25" s="22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23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customHeight="1" x14ac:dyDescent="0.2">
      <c r="A26" s="11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7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customHeight="1" x14ac:dyDescent="0.2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7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customHeight="1" x14ac:dyDescent="0.2">
      <c r="A28" s="11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7"/>
      <c r="N28" s="28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 x14ac:dyDescent="0.2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23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 x14ac:dyDescent="0.2">
      <c r="A30" s="11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7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70" customHeight="1" x14ac:dyDescent="0.2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2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 customHeight="1" x14ac:dyDescent="0.2">
      <c r="A32" s="5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33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33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2" customHeight="1" thickBot="1" x14ac:dyDescent="0.25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5"/>
      <c r="N34" s="34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20" customHeight="1" thickBot="1" x14ac:dyDescent="0.25">
      <c r="A35" s="5"/>
      <c r="B35" s="90" t="s">
        <v>14</v>
      </c>
      <c r="C35" s="93" t="s">
        <v>45</v>
      </c>
      <c r="D35" s="96" t="s">
        <v>51</v>
      </c>
      <c r="E35" s="97"/>
      <c r="F35" s="96" t="s">
        <v>48</v>
      </c>
      <c r="G35" s="98"/>
      <c r="H35" s="97"/>
      <c r="I35" s="77" t="s">
        <v>49</v>
      </c>
      <c r="J35" s="78" t="s">
        <v>50</v>
      </c>
      <c r="K35" s="99" t="s">
        <v>41</v>
      </c>
      <c r="L35" s="5"/>
      <c r="M35" s="33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65" customHeight="1" x14ac:dyDescent="0.2">
      <c r="A36" s="36"/>
      <c r="B36" s="91"/>
      <c r="C36" s="94"/>
      <c r="D36" s="67" t="s">
        <v>8</v>
      </c>
      <c r="E36" s="67" t="s">
        <v>43</v>
      </c>
      <c r="F36" s="67" t="s">
        <v>47</v>
      </c>
      <c r="G36" s="52" t="s">
        <v>40</v>
      </c>
      <c r="H36" s="67" t="s">
        <v>12</v>
      </c>
      <c r="I36" s="52" t="s">
        <v>44</v>
      </c>
      <c r="J36" s="67" t="s">
        <v>42</v>
      </c>
      <c r="K36" s="100"/>
      <c r="L36" s="25"/>
      <c r="M36" s="26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25" customHeight="1" thickBot="1" x14ac:dyDescent="0.25">
      <c r="A37" s="5"/>
      <c r="B37" s="92"/>
      <c r="C37" s="95"/>
      <c r="D37" s="68" t="s">
        <v>10</v>
      </c>
      <c r="E37" s="79" t="s">
        <v>9</v>
      </c>
      <c r="F37" s="68" t="s">
        <v>11</v>
      </c>
      <c r="G37" s="76" t="s">
        <v>9</v>
      </c>
      <c r="H37" s="68" t="s">
        <v>11</v>
      </c>
      <c r="I37" s="76" t="s">
        <v>11</v>
      </c>
      <c r="J37" s="68" t="s">
        <v>38</v>
      </c>
      <c r="K37" s="101"/>
      <c r="L37" s="5"/>
      <c r="M37" s="37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30" customHeight="1" x14ac:dyDescent="0.2">
      <c r="A38" s="5"/>
      <c r="B38" s="66" t="s">
        <v>29</v>
      </c>
      <c r="C38" s="69">
        <v>45352</v>
      </c>
      <c r="D38" s="70">
        <v>0.95</v>
      </c>
      <c r="E38" s="71">
        <v>29.55</v>
      </c>
      <c r="F38" s="72">
        <v>300000</v>
      </c>
      <c r="G38" s="72">
        <v>3</v>
      </c>
      <c r="H38" s="72">
        <v>300000</v>
      </c>
      <c r="I38" s="73">
        <v>280725</v>
      </c>
      <c r="J38" s="74">
        <v>19275</v>
      </c>
      <c r="K38" s="75" t="s">
        <v>52</v>
      </c>
      <c r="L38" s="5"/>
      <c r="M38" s="38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30" customHeight="1" x14ac:dyDescent="0.2">
      <c r="A39" s="5"/>
      <c r="B39" s="60" t="s">
        <v>29</v>
      </c>
      <c r="C39" s="54">
        <v>45358</v>
      </c>
      <c r="D39" s="55">
        <v>0.95</v>
      </c>
      <c r="E39" s="56">
        <v>31.27</v>
      </c>
      <c r="F39" s="57">
        <v>300000</v>
      </c>
      <c r="G39" s="57">
        <v>1</v>
      </c>
      <c r="H39" s="57">
        <v>280000</v>
      </c>
      <c r="I39" s="58">
        <v>297065</v>
      </c>
      <c r="J39" s="59">
        <v>-17065</v>
      </c>
      <c r="K39" s="75" t="s">
        <v>53</v>
      </c>
      <c r="L39" s="5"/>
      <c r="M39" s="38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customHeight="1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38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27" customHeight="1" x14ac:dyDescent="0.2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40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customHeight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hidden="1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hidden="1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hidden="1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hidden="1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hidden="1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hidden="1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hidden="1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hidden="1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hidden="1" customHeight="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hidden="1" customHeight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hidden="1" customHeight="1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hidden="1" customHeight="1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hidden="1" customHeight="1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hidden="1" customHeight="1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hidden="1" customHeight="1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hidden="1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hidden="1" customHeight="1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hidden="1" customHeight="1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hidden="1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hidden="1" customHeight="1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hidden="1" customHeight="1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hidden="1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hidden="1" customHeight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hidden="1" customHeight="1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hidden="1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hidden="1" customHeight="1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hidden="1" customHeight="1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hidden="1" customHeight="1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hidden="1" customHeight="1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hidden="1" customHeight="1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hidden="1" customHeight="1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hidden="1" customHeight="1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hidden="1" customHeight="1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hidden="1" customHeight="1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hidden="1" customHeight="1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hidden="1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hidden="1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hidden="1" customHeight="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hidden="1" customHeight="1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hidden="1" customHeight="1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hidden="1" customHeight="1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hidden="1" customHeight="1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hidden="1" customHeight="1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hidden="1" customHeight="1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hidden="1" customHeight="1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hidden="1" customHeight="1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hidden="1" customHeight="1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hidden="1" customHeight="1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hidden="1" customHeight="1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hidden="1" customHeight="1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hidden="1" customHeight="1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hidden="1" customHeight="1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hidden="1" customHeight="1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hidden="1" customHeight="1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hidden="1" customHeight="1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hidden="1" customHeight="1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hidden="1" customHeight="1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hidden="1" customHeight="1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hidden="1" customHeight="1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hidden="1" customHeight="1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hidden="1" customHeight="1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hidden="1" customHeight="1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hidden="1" customHeight="1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hidden="1" customHeight="1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hidden="1" customHeight="1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hidden="1" customHeight="1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hidden="1" customHeight="1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hidden="1" customHeight="1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hidden="1" customHeight="1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hidden="1" customHeight="1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hidden="1" customHeight="1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hidden="1" customHeight="1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hidden="1" customHeight="1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hidden="1" customHeight="1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hidden="1" customHeight="1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hidden="1" customHeight="1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hidden="1" customHeight="1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hidden="1" customHeight="1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hidden="1" customHeight="1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hidden="1" customHeight="1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hidden="1" customHeight="1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hidden="1" customHeight="1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hidden="1" customHeight="1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hidden="1" customHeight="1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hidden="1" customHeight="1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hidden="1" customHeight="1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hidden="1" customHeight="1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hidden="1" customHeight="1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hidden="1" customHeight="1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hidden="1" customHeight="1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hidden="1" customHeight="1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hidden="1" customHeight="1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hidden="1" customHeight="1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hidden="1" customHeight="1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hidden="1" customHeight="1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hidden="1" customHeight="1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hidden="1" customHeight="1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hidden="1" customHeight="1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hidden="1" customHeight="1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hidden="1" customHeight="1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hidden="1" customHeight="1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hidden="1" customHeight="1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hidden="1" customHeight="1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hidden="1" customHeight="1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hidden="1" customHeight="1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hidden="1" customHeight="1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hidden="1" customHeight="1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hidden="1" customHeight="1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hidden="1" customHeight="1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hidden="1" customHeight="1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hidden="1" customHeight="1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hidden="1" customHeight="1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hidden="1" customHeight="1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hidden="1" customHeight="1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hidden="1" customHeight="1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hidden="1" customHeight="1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hidden="1" customHeight="1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hidden="1" customHeight="1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hidden="1" customHeight="1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hidden="1" customHeight="1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hidden="1" customHeight="1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hidden="1" customHeight="1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hidden="1" customHeight="1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hidden="1" customHeight="1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hidden="1" customHeight="1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hidden="1" customHeight="1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hidden="1" customHeight="1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hidden="1" customHeight="1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hidden="1" customHeight="1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hidden="1" customHeight="1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hidden="1" customHeight="1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hidden="1" customHeight="1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hidden="1" customHeight="1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hidden="1" customHeight="1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hidden="1" customHeight="1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hidden="1" customHeight="1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hidden="1" customHeight="1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hidden="1" customHeight="1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hidden="1" customHeight="1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hidden="1" customHeight="1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hidden="1" customHeight="1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hidden="1" customHeight="1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hidden="1" customHeight="1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hidden="1" customHeight="1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hidden="1" customHeight="1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hidden="1" customHeight="1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hidden="1" customHeight="1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hidden="1" customHeight="1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hidden="1" customHeight="1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hidden="1" customHeight="1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hidden="1" customHeight="1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hidden="1" customHeight="1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hidden="1" customHeight="1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hidden="1" customHeight="1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hidden="1" customHeight="1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hidden="1" customHeight="1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hidden="1" customHeight="1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hidden="1" customHeight="1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hidden="1" customHeight="1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hidden="1" customHeight="1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hidden="1" customHeight="1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hidden="1" customHeight="1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hidden="1" customHeight="1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hidden="1" customHeight="1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hidden="1" customHeight="1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hidden="1" customHeight="1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hidden="1" customHeight="1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hidden="1" customHeight="1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hidden="1" customHeight="1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hidden="1" customHeight="1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hidden="1" customHeight="1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hidden="1" customHeight="1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hidden="1" customHeight="1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hidden="1" customHeight="1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hidden="1" customHeight="1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hidden="1" customHeight="1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hidden="1" customHeight="1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 x14ac:dyDescent="0.2"/>
    <row r="222" spans="1:26" ht="15.75" customHeight="1" x14ac:dyDescent="0.2"/>
    <row r="223" spans="1:26" ht="15.75" customHeight="1" x14ac:dyDescent="0.2"/>
    <row r="224" spans="1:2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B35:B37"/>
    <mergeCell ref="C35:C37"/>
    <mergeCell ref="D35:E35"/>
    <mergeCell ref="F35:H35"/>
    <mergeCell ref="K35:K37"/>
  </mergeCells>
  <conditionalFormatting sqref="J38:J39">
    <cfRule type="cellIs" dxfId="14" priority="2" operator="lessThanOrEqual">
      <formula>#REF!</formula>
    </cfRule>
  </conditionalFormatting>
  <conditionalFormatting sqref="K38:K39">
    <cfRule type="containsText" dxfId="13" priority="1" operator="containsText" text="VUELVA A REGAR">
      <formula>NOT(ISERROR(SEARCH("VUELVA A REGAR",K38)))</formula>
    </cfRule>
    <cfRule type="containsText" dxfId="12" priority="3" operator="containsText" text="COMIENCE A REGAR">
      <formula>NOT(ISERROR(SEARCH("COMIENCE A REGAR",K38)))</formula>
    </cfRule>
  </conditionalFormatting>
  <dataValidations count="1">
    <dataValidation type="list" allowBlank="1" showInputMessage="1" showErrorMessage="1" sqref="B38:B39" xr:uid="{A824BBF0-2CB6-C943-BDC9-45ED06780B8B}">
      <formula1>$R$2:$R$13</formula1>
    </dataValidation>
  </dataValidation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58476-EDC7-874A-BE87-1E8A5BE2E108}">
  <sheetPr>
    <tabColor rgb="FF008F46"/>
  </sheetPr>
  <dimension ref="A1:AX995"/>
  <sheetViews>
    <sheetView tabSelected="1" zoomScale="110" zoomScaleNormal="110" workbookViewId="0">
      <selection activeCell="I8" sqref="I8"/>
    </sheetView>
  </sheetViews>
  <sheetFormatPr baseColWidth="10" defaultColWidth="8.83203125" defaultRowHeight="15" customHeight="1" outlineLevelCol="1" x14ac:dyDescent="0.15"/>
  <cols>
    <col min="1" max="1" width="23.1640625" style="42" bestFit="1" customWidth="1"/>
    <col min="2" max="2" width="18.1640625" style="42" customWidth="1"/>
    <col min="3" max="3" width="16" style="42" customWidth="1"/>
    <col min="4" max="4" width="20.33203125" style="42" customWidth="1"/>
    <col min="5" max="5" width="19.83203125" style="42" customWidth="1"/>
    <col min="6" max="6" width="19.33203125" style="42" customWidth="1"/>
    <col min="7" max="7" width="18.33203125" style="42" customWidth="1"/>
    <col min="8" max="8" width="20" style="42" customWidth="1"/>
    <col min="9" max="9" width="21.83203125" style="42" customWidth="1"/>
    <col min="10" max="10" width="34" style="42" bestFit="1" customWidth="1"/>
    <col min="11" max="12" width="8.83203125" style="42" customWidth="1"/>
    <col min="13" max="13" width="8.83203125" style="42" hidden="1" customWidth="1" outlineLevel="1"/>
    <col min="14" max="14" width="8.83203125" style="42" customWidth="1" collapsed="1"/>
    <col min="15" max="19" width="8.83203125" style="42" customWidth="1"/>
    <col min="20" max="16384" width="8.83203125" style="42"/>
  </cols>
  <sheetData>
    <row r="1" spans="1:50" ht="25" x14ac:dyDescent="0.15">
      <c r="A1" s="102" t="s">
        <v>39</v>
      </c>
      <c r="B1" s="102"/>
      <c r="C1" s="102"/>
      <c r="D1" s="102"/>
      <c r="E1" s="102"/>
      <c r="F1" s="102"/>
      <c r="G1" s="102"/>
      <c r="H1" s="102"/>
      <c r="I1" s="102"/>
      <c r="J1" s="102"/>
    </row>
    <row r="2" spans="1:50" s="46" customFormat="1" ht="16" x14ac:dyDescent="0.2">
      <c r="A2" s="43"/>
      <c r="B2" s="43"/>
      <c r="C2" s="44"/>
      <c r="D2" s="44"/>
      <c r="E2" s="44"/>
      <c r="F2" s="44"/>
      <c r="G2" s="44"/>
      <c r="H2" s="44"/>
      <c r="I2" s="44"/>
      <c r="J2" s="45"/>
    </row>
    <row r="3" spans="1:50" ht="19" customHeight="1" x14ac:dyDescent="0.2">
      <c r="A3" s="49" t="s">
        <v>13</v>
      </c>
      <c r="B3" s="103"/>
      <c r="C3" s="103"/>
      <c r="D3" s="103"/>
      <c r="E3" s="103"/>
      <c r="F3" s="103"/>
      <c r="G3" s="103"/>
      <c r="H3" s="103"/>
      <c r="I3" s="103"/>
      <c r="J3" s="103"/>
    </row>
    <row r="4" spans="1:50" ht="19" customHeight="1" x14ac:dyDescent="0.2">
      <c r="A4" s="49" t="s">
        <v>37</v>
      </c>
      <c r="B4" s="104"/>
      <c r="C4" s="104"/>
      <c r="D4" s="104"/>
      <c r="E4" s="104"/>
      <c r="F4" s="104"/>
      <c r="G4" s="104"/>
      <c r="H4" s="104"/>
      <c r="I4" s="104"/>
      <c r="J4" s="104"/>
    </row>
    <row r="5" spans="1:50" ht="19" customHeight="1" x14ac:dyDescent="0.2">
      <c r="A5" s="49" t="s">
        <v>46</v>
      </c>
      <c r="B5" s="103"/>
      <c r="C5" s="103"/>
      <c r="D5" s="103"/>
      <c r="E5" s="103"/>
      <c r="F5" s="103"/>
      <c r="G5" s="103"/>
      <c r="H5" s="103"/>
      <c r="I5" s="103"/>
      <c r="J5" s="51">
        <f>_xlfn.XLOOKUP(B5,INSTRUCCIONES!O1:O5,INSTRUCCIONES!P1:P5, 0)</f>
        <v>0</v>
      </c>
    </row>
    <row r="6" spans="1:50" ht="19" customHeight="1" thickBot="1" x14ac:dyDescent="0.25">
      <c r="A6" s="50"/>
      <c r="B6" s="45"/>
      <c r="C6" s="45"/>
      <c r="D6" s="45"/>
      <c r="E6" s="45"/>
      <c r="F6" s="45"/>
      <c r="G6" s="45"/>
      <c r="H6" s="45"/>
      <c r="I6" s="45"/>
      <c r="J6" s="47"/>
    </row>
    <row r="7" spans="1:50" ht="17" customHeight="1" thickBot="1" x14ac:dyDescent="0.25">
      <c r="A7" s="90" t="s">
        <v>14</v>
      </c>
      <c r="B7" s="90" t="s">
        <v>45</v>
      </c>
      <c r="C7" s="96" t="s">
        <v>51</v>
      </c>
      <c r="D7" s="97"/>
      <c r="E7" s="96" t="s">
        <v>48</v>
      </c>
      <c r="F7" s="98"/>
      <c r="G7" s="97"/>
      <c r="H7" s="77" t="s">
        <v>49</v>
      </c>
      <c r="I7" s="78" t="s">
        <v>50</v>
      </c>
      <c r="J7" s="99" t="s">
        <v>41</v>
      </c>
    </row>
    <row r="8" spans="1:50" ht="51" x14ac:dyDescent="0.15">
      <c r="A8" s="91"/>
      <c r="B8" s="91"/>
      <c r="C8" s="67" t="s">
        <v>8</v>
      </c>
      <c r="D8" s="67" t="s">
        <v>43</v>
      </c>
      <c r="E8" s="67" t="s">
        <v>47</v>
      </c>
      <c r="F8" s="52" t="s">
        <v>40</v>
      </c>
      <c r="G8" s="67" t="s">
        <v>12</v>
      </c>
      <c r="H8" s="52" t="s">
        <v>44</v>
      </c>
      <c r="I8" s="67" t="s">
        <v>42</v>
      </c>
      <c r="J8" s="100"/>
    </row>
    <row r="9" spans="1:50" s="48" customFormat="1" ht="24.75" customHeight="1" thickBot="1" x14ac:dyDescent="0.25">
      <c r="A9" s="92"/>
      <c r="B9" s="76" t="s">
        <v>54</v>
      </c>
      <c r="C9" s="68" t="s">
        <v>10</v>
      </c>
      <c r="D9" s="79" t="s">
        <v>9</v>
      </c>
      <c r="E9" s="68" t="s">
        <v>11</v>
      </c>
      <c r="F9" s="76" t="s">
        <v>9</v>
      </c>
      <c r="G9" s="68" t="s">
        <v>11</v>
      </c>
      <c r="H9" s="76" t="s">
        <v>11</v>
      </c>
      <c r="I9" s="68" t="s">
        <v>38</v>
      </c>
      <c r="J9" s="101"/>
    </row>
    <row r="10" spans="1:50" s="46" customFormat="1" ht="30" customHeight="1" x14ac:dyDescent="0.2">
      <c r="A10" s="66"/>
      <c r="B10" s="69"/>
      <c r="C10" s="70">
        <f>_xlfn.XLOOKUP(A10, INSTRUCCIONES!$R$2:$R$13, INSTRUCCIONES!$S$2:$S$13, 0)</f>
        <v>0</v>
      </c>
      <c r="D10" s="71"/>
      <c r="E10" s="72"/>
      <c r="F10" s="72"/>
      <c r="G10" s="80">
        <f>((E10*$J$5))+(F10*$B$4)</f>
        <v>0</v>
      </c>
      <c r="H10" s="81">
        <f>(D10*C10)*$B$4</f>
        <v>0</v>
      </c>
      <c r="I10" s="82">
        <f>G10-H10</f>
        <v>0</v>
      </c>
      <c r="J10" s="89" t="str">
        <f>IF(I10&lt;0, "VUELVA A REGAR", "NO REQUIERE RIEGO ADICIONAL")</f>
        <v>NO REQUIERE RIEGO ADICIONAL</v>
      </c>
    </row>
    <row r="11" spans="1:50" s="46" customFormat="1" ht="30" customHeight="1" x14ac:dyDescent="0.2">
      <c r="A11" s="60"/>
      <c r="B11" s="54"/>
      <c r="C11" s="55">
        <f>_xlfn.XLOOKUP(A11, INSTRUCCIONES!$R$2:$R$13, INSTRUCCIONES!$S$2:$S$13, 0)</f>
        <v>0</v>
      </c>
      <c r="D11" s="56"/>
      <c r="E11" s="57"/>
      <c r="F11" s="57"/>
      <c r="G11" s="83">
        <f t="shared" ref="G11:G42" si="0">((E11*$J$5)+(F11*$B$4))</f>
        <v>0</v>
      </c>
      <c r="H11" s="84">
        <f t="shared" ref="H11:H61" si="1">(D11*C11)*$B$4</f>
        <v>0</v>
      </c>
      <c r="I11" s="85">
        <f t="shared" ref="I11:I61" si="2">G11-H11</f>
        <v>0</v>
      </c>
      <c r="J11" s="89" t="str">
        <f t="shared" ref="J11:J61" si="3">IF(I11&lt;0, "VUELVA A REGAR", "NO REQUIERE RIEGO ADICIONAL")</f>
        <v>NO REQUIERE RIEGO ADICIONAL</v>
      </c>
    </row>
    <row r="12" spans="1:50" s="46" customFormat="1" ht="30" customHeight="1" x14ac:dyDescent="0.2">
      <c r="A12" s="60"/>
      <c r="B12" s="54"/>
      <c r="C12" s="55">
        <f>_xlfn.XLOOKUP(A12, INSTRUCCIONES!$R$2:$R$13, INSTRUCCIONES!$S$2:$S$13, 0)</f>
        <v>0</v>
      </c>
      <c r="D12" s="56"/>
      <c r="E12" s="57"/>
      <c r="F12" s="57"/>
      <c r="G12" s="83">
        <f t="shared" si="0"/>
        <v>0</v>
      </c>
      <c r="H12" s="84">
        <f t="shared" si="1"/>
        <v>0</v>
      </c>
      <c r="I12" s="85">
        <f t="shared" si="2"/>
        <v>0</v>
      </c>
      <c r="J12" s="89" t="str">
        <f t="shared" si="3"/>
        <v>NO REQUIERE RIEGO ADICIONAL</v>
      </c>
    </row>
    <row r="13" spans="1:50" s="46" customFormat="1" ht="30" customHeight="1" x14ac:dyDescent="0.2">
      <c r="A13" s="60"/>
      <c r="B13" s="54"/>
      <c r="C13" s="55">
        <f>_xlfn.XLOOKUP(A13, INSTRUCCIONES!$R$2:$R$13, INSTRUCCIONES!$S$2:$S$13, 0)</f>
        <v>0</v>
      </c>
      <c r="D13" s="56"/>
      <c r="E13" s="57"/>
      <c r="F13" s="57"/>
      <c r="G13" s="83">
        <f t="shared" si="0"/>
        <v>0</v>
      </c>
      <c r="H13" s="84">
        <f t="shared" si="1"/>
        <v>0</v>
      </c>
      <c r="I13" s="85">
        <f t="shared" si="2"/>
        <v>0</v>
      </c>
      <c r="J13" s="89" t="str">
        <f t="shared" si="3"/>
        <v>NO REQUIERE RIEGO ADICIONAL</v>
      </c>
    </row>
    <row r="14" spans="1:50" s="53" customFormat="1" ht="30" customHeight="1" x14ac:dyDescent="0.2">
      <c r="A14" s="60"/>
      <c r="B14" s="54"/>
      <c r="C14" s="55">
        <f>_xlfn.XLOOKUP(A14, INSTRUCCIONES!$R$2:$R$13, INSTRUCCIONES!$S$2:$S$13, 0)</f>
        <v>0</v>
      </c>
      <c r="D14" s="56"/>
      <c r="E14" s="57"/>
      <c r="F14" s="57"/>
      <c r="G14" s="83">
        <f t="shared" si="0"/>
        <v>0</v>
      </c>
      <c r="H14" s="84">
        <f t="shared" si="1"/>
        <v>0</v>
      </c>
      <c r="I14" s="85">
        <f t="shared" si="2"/>
        <v>0</v>
      </c>
      <c r="J14" s="89" t="str">
        <f t="shared" si="3"/>
        <v>NO REQUIERE RIEGO ADICIONAL</v>
      </c>
      <c r="K14" s="46"/>
      <c r="L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</row>
    <row r="15" spans="1:50" s="53" customFormat="1" ht="30" customHeight="1" x14ac:dyDescent="0.2">
      <c r="A15" s="60"/>
      <c r="B15" s="54"/>
      <c r="C15" s="55">
        <f>_xlfn.XLOOKUP(A15, INSTRUCCIONES!$R$2:$R$13, INSTRUCCIONES!$S$2:$S$13, 0)</f>
        <v>0</v>
      </c>
      <c r="D15" s="56"/>
      <c r="E15" s="57"/>
      <c r="F15" s="57"/>
      <c r="G15" s="83">
        <f t="shared" si="0"/>
        <v>0</v>
      </c>
      <c r="H15" s="84">
        <f t="shared" si="1"/>
        <v>0</v>
      </c>
      <c r="I15" s="85">
        <f t="shared" si="2"/>
        <v>0</v>
      </c>
      <c r="J15" s="89" t="str">
        <f t="shared" si="3"/>
        <v>NO REQUIERE RIEGO ADICIONAL</v>
      </c>
      <c r="K15" s="46"/>
      <c r="L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</row>
    <row r="16" spans="1:50" s="53" customFormat="1" ht="30" customHeight="1" x14ac:dyDescent="0.2">
      <c r="A16" s="60"/>
      <c r="B16" s="54"/>
      <c r="C16" s="55">
        <f>_xlfn.XLOOKUP(A16, INSTRUCCIONES!$R$2:$R$13, INSTRUCCIONES!$S$2:$S$13, 0)</f>
        <v>0</v>
      </c>
      <c r="D16" s="56"/>
      <c r="E16" s="57"/>
      <c r="F16" s="57"/>
      <c r="G16" s="83">
        <f t="shared" si="0"/>
        <v>0</v>
      </c>
      <c r="H16" s="84">
        <f t="shared" si="1"/>
        <v>0</v>
      </c>
      <c r="I16" s="85">
        <f t="shared" si="2"/>
        <v>0</v>
      </c>
      <c r="J16" s="89" t="str">
        <f t="shared" si="3"/>
        <v>NO REQUIERE RIEGO ADICIONAL</v>
      </c>
      <c r="K16" s="46"/>
      <c r="L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</row>
    <row r="17" spans="1:50" s="53" customFormat="1" ht="30" customHeight="1" x14ac:dyDescent="0.2">
      <c r="A17" s="60"/>
      <c r="B17" s="54"/>
      <c r="C17" s="55">
        <f>_xlfn.XLOOKUP(A17, INSTRUCCIONES!$R$2:$R$13, INSTRUCCIONES!$S$2:$S$13, 0)</f>
        <v>0</v>
      </c>
      <c r="D17" s="56"/>
      <c r="E17" s="57"/>
      <c r="F17" s="57"/>
      <c r="G17" s="83">
        <f t="shared" si="0"/>
        <v>0</v>
      </c>
      <c r="H17" s="84">
        <f t="shared" si="1"/>
        <v>0</v>
      </c>
      <c r="I17" s="85">
        <f t="shared" si="2"/>
        <v>0</v>
      </c>
      <c r="J17" s="89" t="str">
        <f t="shared" si="3"/>
        <v>NO REQUIERE RIEGO ADICIONAL</v>
      </c>
      <c r="K17" s="46"/>
      <c r="L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</row>
    <row r="18" spans="1:50" s="53" customFormat="1" ht="30" customHeight="1" x14ac:dyDescent="0.2">
      <c r="A18" s="60"/>
      <c r="B18" s="54"/>
      <c r="C18" s="55">
        <f>_xlfn.XLOOKUP(A18, INSTRUCCIONES!$R$2:$R$13, INSTRUCCIONES!$S$2:$S$13, 0)</f>
        <v>0</v>
      </c>
      <c r="D18" s="56"/>
      <c r="E18" s="57"/>
      <c r="F18" s="57"/>
      <c r="G18" s="83">
        <f t="shared" si="0"/>
        <v>0</v>
      </c>
      <c r="H18" s="84">
        <f t="shared" si="1"/>
        <v>0</v>
      </c>
      <c r="I18" s="85">
        <f t="shared" si="2"/>
        <v>0</v>
      </c>
      <c r="J18" s="89" t="str">
        <f t="shared" si="3"/>
        <v>NO REQUIERE RIEGO ADICIONAL</v>
      </c>
      <c r="K18" s="46"/>
      <c r="L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</row>
    <row r="19" spans="1:50" s="53" customFormat="1" ht="30" customHeight="1" x14ac:dyDescent="0.2">
      <c r="A19" s="60"/>
      <c r="B19" s="54"/>
      <c r="C19" s="55">
        <f>_xlfn.XLOOKUP(A19, INSTRUCCIONES!$R$2:$R$13, INSTRUCCIONES!$S$2:$S$13, 0)</f>
        <v>0</v>
      </c>
      <c r="D19" s="56"/>
      <c r="E19" s="57"/>
      <c r="F19" s="57"/>
      <c r="G19" s="83">
        <f t="shared" si="0"/>
        <v>0</v>
      </c>
      <c r="H19" s="84">
        <f t="shared" si="1"/>
        <v>0</v>
      </c>
      <c r="I19" s="85">
        <f t="shared" si="2"/>
        <v>0</v>
      </c>
      <c r="J19" s="89" t="str">
        <f t="shared" si="3"/>
        <v>NO REQUIERE RIEGO ADICIONAL</v>
      </c>
      <c r="K19" s="46"/>
      <c r="L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</row>
    <row r="20" spans="1:50" s="53" customFormat="1" ht="30" customHeight="1" x14ac:dyDescent="0.2">
      <c r="A20" s="60"/>
      <c r="B20" s="54"/>
      <c r="C20" s="55">
        <f>_xlfn.XLOOKUP(A20, INSTRUCCIONES!$R$2:$R$13, INSTRUCCIONES!$S$2:$S$13, 0)</f>
        <v>0</v>
      </c>
      <c r="D20" s="56"/>
      <c r="E20" s="57"/>
      <c r="F20" s="57"/>
      <c r="G20" s="83">
        <f t="shared" si="0"/>
        <v>0</v>
      </c>
      <c r="H20" s="84">
        <f t="shared" si="1"/>
        <v>0</v>
      </c>
      <c r="I20" s="85">
        <f t="shared" si="2"/>
        <v>0</v>
      </c>
      <c r="J20" s="89" t="str">
        <f t="shared" si="3"/>
        <v>NO REQUIERE RIEGO ADICIONAL</v>
      </c>
      <c r="K20" s="46"/>
      <c r="L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</row>
    <row r="21" spans="1:50" s="53" customFormat="1" ht="30" customHeight="1" x14ac:dyDescent="0.2">
      <c r="A21" s="60"/>
      <c r="B21" s="54"/>
      <c r="C21" s="55">
        <f>_xlfn.XLOOKUP(A21, INSTRUCCIONES!$R$2:$R$13, INSTRUCCIONES!$S$2:$S$13, 0)</f>
        <v>0</v>
      </c>
      <c r="D21" s="56"/>
      <c r="E21" s="57"/>
      <c r="F21" s="57"/>
      <c r="G21" s="83">
        <f t="shared" si="0"/>
        <v>0</v>
      </c>
      <c r="H21" s="84">
        <f t="shared" si="1"/>
        <v>0</v>
      </c>
      <c r="I21" s="85">
        <f t="shared" si="2"/>
        <v>0</v>
      </c>
      <c r="J21" s="89" t="str">
        <f t="shared" si="3"/>
        <v>NO REQUIERE RIEGO ADICIONAL</v>
      </c>
      <c r="K21" s="46"/>
      <c r="L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</row>
    <row r="22" spans="1:50" s="53" customFormat="1" ht="30" customHeight="1" x14ac:dyDescent="0.2">
      <c r="A22" s="60"/>
      <c r="B22" s="54"/>
      <c r="C22" s="55">
        <f>_xlfn.XLOOKUP(A22, INSTRUCCIONES!$R$2:$R$13, INSTRUCCIONES!$S$2:$S$13, 0)</f>
        <v>0</v>
      </c>
      <c r="D22" s="56"/>
      <c r="E22" s="57"/>
      <c r="F22" s="57"/>
      <c r="G22" s="83">
        <f t="shared" si="0"/>
        <v>0</v>
      </c>
      <c r="H22" s="84">
        <f t="shared" si="1"/>
        <v>0</v>
      </c>
      <c r="I22" s="85">
        <f t="shared" si="2"/>
        <v>0</v>
      </c>
      <c r="J22" s="89" t="str">
        <f t="shared" si="3"/>
        <v>NO REQUIERE RIEGO ADICIONAL</v>
      </c>
      <c r="K22" s="46"/>
      <c r="L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</row>
    <row r="23" spans="1:50" s="53" customFormat="1" ht="30" customHeight="1" x14ac:dyDescent="0.2">
      <c r="A23" s="60"/>
      <c r="B23" s="54"/>
      <c r="C23" s="55">
        <f>_xlfn.XLOOKUP(A23, INSTRUCCIONES!$R$2:$R$13, INSTRUCCIONES!$S$2:$S$13, 0)</f>
        <v>0</v>
      </c>
      <c r="D23" s="56"/>
      <c r="E23" s="57"/>
      <c r="F23" s="57"/>
      <c r="G23" s="83">
        <f t="shared" si="0"/>
        <v>0</v>
      </c>
      <c r="H23" s="84">
        <f t="shared" si="1"/>
        <v>0</v>
      </c>
      <c r="I23" s="85">
        <f t="shared" si="2"/>
        <v>0</v>
      </c>
      <c r="J23" s="89" t="str">
        <f t="shared" si="3"/>
        <v>NO REQUIERE RIEGO ADICIONAL</v>
      </c>
      <c r="K23" s="46"/>
      <c r="L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</row>
    <row r="24" spans="1:50" s="53" customFormat="1" ht="30" customHeight="1" x14ac:dyDescent="0.2">
      <c r="A24" s="60"/>
      <c r="B24" s="54"/>
      <c r="C24" s="55">
        <f>_xlfn.XLOOKUP(A24, INSTRUCCIONES!$R$2:$R$13, INSTRUCCIONES!$S$2:$S$13, 0)</f>
        <v>0</v>
      </c>
      <c r="D24" s="56"/>
      <c r="E24" s="57"/>
      <c r="F24" s="57"/>
      <c r="G24" s="83">
        <f t="shared" si="0"/>
        <v>0</v>
      </c>
      <c r="H24" s="84">
        <f t="shared" si="1"/>
        <v>0</v>
      </c>
      <c r="I24" s="85">
        <f t="shared" si="2"/>
        <v>0</v>
      </c>
      <c r="J24" s="89" t="str">
        <f t="shared" si="3"/>
        <v>NO REQUIERE RIEGO ADICIONAL</v>
      </c>
      <c r="K24" s="46"/>
      <c r="L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</row>
    <row r="25" spans="1:50" s="53" customFormat="1" ht="30" customHeight="1" x14ac:dyDescent="0.2">
      <c r="A25" s="60"/>
      <c r="B25" s="54"/>
      <c r="C25" s="55">
        <f>_xlfn.XLOOKUP(A25, INSTRUCCIONES!$R$2:$R$13, INSTRUCCIONES!$S$2:$S$13, 0)</f>
        <v>0</v>
      </c>
      <c r="D25" s="56"/>
      <c r="E25" s="57"/>
      <c r="F25" s="57"/>
      <c r="G25" s="83">
        <f t="shared" si="0"/>
        <v>0</v>
      </c>
      <c r="H25" s="84">
        <f t="shared" si="1"/>
        <v>0</v>
      </c>
      <c r="I25" s="85">
        <f t="shared" si="2"/>
        <v>0</v>
      </c>
      <c r="J25" s="89" t="str">
        <f t="shared" si="3"/>
        <v>NO REQUIERE RIEGO ADICIONAL</v>
      </c>
      <c r="K25" s="46"/>
      <c r="L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</row>
    <row r="26" spans="1:50" s="53" customFormat="1" ht="30" customHeight="1" x14ac:dyDescent="0.2">
      <c r="A26" s="60"/>
      <c r="B26" s="54"/>
      <c r="C26" s="55">
        <f>_xlfn.XLOOKUP(A26, INSTRUCCIONES!$R$2:$R$13, INSTRUCCIONES!$S$2:$S$13, 0)</f>
        <v>0</v>
      </c>
      <c r="D26" s="56"/>
      <c r="E26" s="57"/>
      <c r="F26" s="57"/>
      <c r="G26" s="83">
        <f t="shared" si="0"/>
        <v>0</v>
      </c>
      <c r="H26" s="84">
        <f t="shared" si="1"/>
        <v>0</v>
      </c>
      <c r="I26" s="85">
        <f t="shared" si="2"/>
        <v>0</v>
      </c>
      <c r="J26" s="89" t="str">
        <f t="shared" si="3"/>
        <v>NO REQUIERE RIEGO ADICIONAL</v>
      </c>
      <c r="K26" s="46"/>
      <c r="L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</row>
    <row r="27" spans="1:50" s="53" customFormat="1" ht="30" customHeight="1" x14ac:dyDescent="0.2">
      <c r="A27" s="60"/>
      <c r="B27" s="54"/>
      <c r="C27" s="55">
        <f>_xlfn.XLOOKUP(A27, INSTRUCCIONES!$R$2:$R$13, INSTRUCCIONES!$S$2:$S$13, 0)</f>
        <v>0</v>
      </c>
      <c r="D27" s="56"/>
      <c r="E27" s="57"/>
      <c r="F27" s="57"/>
      <c r="G27" s="83">
        <f t="shared" si="0"/>
        <v>0</v>
      </c>
      <c r="H27" s="84">
        <f t="shared" si="1"/>
        <v>0</v>
      </c>
      <c r="I27" s="85">
        <f t="shared" si="2"/>
        <v>0</v>
      </c>
      <c r="J27" s="89" t="str">
        <f t="shared" si="3"/>
        <v>NO REQUIERE RIEGO ADICIONAL</v>
      </c>
      <c r="K27" s="46"/>
      <c r="L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</row>
    <row r="28" spans="1:50" s="53" customFormat="1" ht="30" customHeight="1" x14ac:dyDescent="0.2">
      <c r="A28" s="60"/>
      <c r="B28" s="54"/>
      <c r="C28" s="55">
        <f>_xlfn.XLOOKUP(A28, INSTRUCCIONES!$R$2:$R$13, INSTRUCCIONES!$S$2:$S$13, 0)</f>
        <v>0</v>
      </c>
      <c r="D28" s="56"/>
      <c r="E28" s="57"/>
      <c r="F28" s="57"/>
      <c r="G28" s="83">
        <f t="shared" si="0"/>
        <v>0</v>
      </c>
      <c r="H28" s="84">
        <f t="shared" si="1"/>
        <v>0</v>
      </c>
      <c r="I28" s="85">
        <f t="shared" si="2"/>
        <v>0</v>
      </c>
      <c r="J28" s="89" t="str">
        <f t="shared" si="3"/>
        <v>NO REQUIERE RIEGO ADICIONAL</v>
      </c>
      <c r="K28" s="46"/>
      <c r="L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</row>
    <row r="29" spans="1:50" s="53" customFormat="1" ht="30" customHeight="1" x14ac:dyDescent="0.2">
      <c r="A29" s="60"/>
      <c r="B29" s="54"/>
      <c r="C29" s="55">
        <f>_xlfn.XLOOKUP(A29, INSTRUCCIONES!$R$2:$R$13, INSTRUCCIONES!$S$2:$S$13, 0)</f>
        <v>0</v>
      </c>
      <c r="D29" s="56"/>
      <c r="E29" s="57"/>
      <c r="F29" s="57"/>
      <c r="G29" s="83">
        <f t="shared" si="0"/>
        <v>0</v>
      </c>
      <c r="H29" s="84">
        <f t="shared" si="1"/>
        <v>0</v>
      </c>
      <c r="I29" s="85">
        <f t="shared" si="2"/>
        <v>0</v>
      </c>
      <c r="J29" s="89" t="str">
        <f t="shared" si="3"/>
        <v>NO REQUIERE RIEGO ADICIONAL</v>
      </c>
      <c r="K29" s="46"/>
      <c r="L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</row>
    <row r="30" spans="1:50" s="53" customFormat="1" ht="30" customHeight="1" x14ac:dyDescent="0.2">
      <c r="A30" s="60"/>
      <c r="B30" s="54"/>
      <c r="C30" s="55">
        <f>_xlfn.XLOOKUP(A30, INSTRUCCIONES!$R$2:$R$13, INSTRUCCIONES!$S$2:$S$13, 0)</f>
        <v>0</v>
      </c>
      <c r="D30" s="56"/>
      <c r="E30" s="57"/>
      <c r="F30" s="57"/>
      <c r="G30" s="83">
        <f t="shared" si="0"/>
        <v>0</v>
      </c>
      <c r="H30" s="84">
        <f t="shared" si="1"/>
        <v>0</v>
      </c>
      <c r="I30" s="85">
        <f t="shared" si="2"/>
        <v>0</v>
      </c>
      <c r="J30" s="89" t="str">
        <f t="shared" si="3"/>
        <v>NO REQUIERE RIEGO ADICIONAL</v>
      </c>
      <c r="K30" s="46"/>
      <c r="L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</row>
    <row r="31" spans="1:50" s="53" customFormat="1" ht="30" customHeight="1" x14ac:dyDescent="0.2">
      <c r="A31" s="60"/>
      <c r="B31" s="54"/>
      <c r="C31" s="55">
        <f>_xlfn.XLOOKUP(A31, INSTRUCCIONES!$R$2:$R$13, INSTRUCCIONES!$S$2:$S$13, 0)</f>
        <v>0</v>
      </c>
      <c r="D31" s="56"/>
      <c r="E31" s="57"/>
      <c r="F31" s="57"/>
      <c r="G31" s="83">
        <f t="shared" si="0"/>
        <v>0</v>
      </c>
      <c r="H31" s="84">
        <f t="shared" si="1"/>
        <v>0</v>
      </c>
      <c r="I31" s="85">
        <f t="shared" si="2"/>
        <v>0</v>
      </c>
      <c r="J31" s="89" t="str">
        <f t="shared" si="3"/>
        <v>NO REQUIERE RIEGO ADICIONAL</v>
      </c>
      <c r="K31" s="46"/>
      <c r="L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</row>
    <row r="32" spans="1:50" s="53" customFormat="1" ht="30" customHeight="1" x14ac:dyDescent="0.2">
      <c r="A32" s="60"/>
      <c r="B32" s="54"/>
      <c r="C32" s="55">
        <f>_xlfn.XLOOKUP(A32, INSTRUCCIONES!$R$2:$R$13, INSTRUCCIONES!$S$2:$S$13, 0)</f>
        <v>0</v>
      </c>
      <c r="D32" s="56"/>
      <c r="E32" s="57"/>
      <c r="F32" s="57"/>
      <c r="G32" s="83">
        <f t="shared" si="0"/>
        <v>0</v>
      </c>
      <c r="H32" s="84">
        <f t="shared" si="1"/>
        <v>0</v>
      </c>
      <c r="I32" s="85">
        <f t="shared" si="2"/>
        <v>0</v>
      </c>
      <c r="J32" s="89" t="str">
        <f t="shared" si="3"/>
        <v>NO REQUIERE RIEGO ADICIONAL</v>
      </c>
      <c r="K32" s="46"/>
      <c r="L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</row>
    <row r="33" spans="1:50" s="53" customFormat="1" ht="30" customHeight="1" x14ac:dyDescent="0.2">
      <c r="A33" s="60"/>
      <c r="B33" s="54"/>
      <c r="C33" s="55">
        <f>_xlfn.XLOOKUP(A33, INSTRUCCIONES!$R$2:$R$13, INSTRUCCIONES!$S$2:$S$13, 0)</f>
        <v>0</v>
      </c>
      <c r="D33" s="56"/>
      <c r="E33" s="57"/>
      <c r="F33" s="57"/>
      <c r="G33" s="83">
        <f t="shared" si="0"/>
        <v>0</v>
      </c>
      <c r="H33" s="84">
        <f t="shared" si="1"/>
        <v>0</v>
      </c>
      <c r="I33" s="85">
        <f t="shared" si="2"/>
        <v>0</v>
      </c>
      <c r="J33" s="89" t="str">
        <f t="shared" si="3"/>
        <v>NO REQUIERE RIEGO ADICIONAL</v>
      </c>
      <c r="K33" s="46"/>
      <c r="L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</row>
    <row r="34" spans="1:50" s="53" customFormat="1" ht="30" customHeight="1" x14ac:dyDescent="0.2">
      <c r="A34" s="60"/>
      <c r="B34" s="54"/>
      <c r="C34" s="55">
        <f>_xlfn.XLOOKUP(A34, INSTRUCCIONES!$R$2:$R$13, INSTRUCCIONES!$S$2:$S$13, 0)</f>
        <v>0</v>
      </c>
      <c r="D34" s="56"/>
      <c r="E34" s="57"/>
      <c r="F34" s="57"/>
      <c r="G34" s="83">
        <f t="shared" si="0"/>
        <v>0</v>
      </c>
      <c r="H34" s="84">
        <f t="shared" si="1"/>
        <v>0</v>
      </c>
      <c r="I34" s="85">
        <f t="shared" si="2"/>
        <v>0</v>
      </c>
      <c r="J34" s="89" t="str">
        <f t="shared" si="3"/>
        <v>NO REQUIERE RIEGO ADICIONAL</v>
      </c>
      <c r="K34" s="46"/>
      <c r="L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</row>
    <row r="35" spans="1:50" s="53" customFormat="1" ht="30" customHeight="1" x14ac:dyDescent="0.2">
      <c r="A35" s="60"/>
      <c r="B35" s="54"/>
      <c r="C35" s="55">
        <f>_xlfn.XLOOKUP(A35, INSTRUCCIONES!$R$2:$R$13, INSTRUCCIONES!$S$2:$S$13, 0)</f>
        <v>0</v>
      </c>
      <c r="D35" s="56"/>
      <c r="E35" s="57"/>
      <c r="F35" s="57"/>
      <c r="G35" s="83">
        <f t="shared" si="0"/>
        <v>0</v>
      </c>
      <c r="H35" s="84">
        <f t="shared" si="1"/>
        <v>0</v>
      </c>
      <c r="I35" s="85">
        <f t="shared" si="2"/>
        <v>0</v>
      </c>
      <c r="J35" s="89" t="str">
        <f t="shared" si="3"/>
        <v>NO REQUIERE RIEGO ADICIONAL</v>
      </c>
      <c r="K35" s="46"/>
      <c r="L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</row>
    <row r="36" spans="1:50" s="53" customFormat="1" ht="30" customHeight="1" x14ac:dyDescent="0.2">
      <c r="A36" s="60"/>
      <c r="B36" s="54"/>
      <c r="C36" s="55">
        <f>_xlfn.XLOOKUP(A36, INSTRUCCIONES!$R$2:$R$13, INSTRUCCIONES!$S$2:$S$13, 0)</f>
        <v>0</v>
      </c>
      <c r="D36" s="56"/>
      <c r="E36" s="57"/>
      <c r="F36" s="57"/>
      <c r="G36" s="83">
        <f t="shared" si="0"/>
        <v>0</v>
      </c>
      <c r="H36" s="84">
        <f t="shared" si="1"/>
        <v>0</v>
      </c>
      <c r="I36" s="85">
        <f t="shared" si="2"/>
        <v>0</v>
      </c>
      <c r="J36" s="89" t="str">
        <f t="shared" si="3"/>
        <v>NO REQUIERE RIEGO ADICIONAL</v>
      </c>
      <c r="K36" s="46"/>
      <c r="L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</row>
    <row r="37" spans="1:50" s="53" customFormat="1" ht="30" customHeight="1" x14ac:dyDescent="0.2">
      <c r="A37" s="60"/>
      <c r="B37" s="54"/>
      <c r="C37" s="55">
        <f>_xlfn.XLOOKUP(A37, INSTRUCCIONES!$R$2:$R$13, INSTRUCCIONES!$S$2:$S$13, 0)</f>
        <v>0</v>
      </c>
      <c r="D37" s="56"/>
      <c r="E37" s="57"/>
      <c r="F37" s="57"/>
      <c r="G37" s="83">
        <f t="shared" si="0"/>
        <v>0</v>
      </c>
      <c r="H37" s="84">
        <f t="shared" si="1"/>
        <v>0</v>
      </c>
      <c r="I37" s="85">
        <f t="shared" si="2"/>
        <v>0</v>
      </c>
      <c r="J37" s="89" t="str">
        <f t="shared" si="3"/>
        <v>NO REQUIERE RIEGO ADICIONAL</v>
      </c>
      <c r="K37" s="46"/>
      <c r="L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</row>
    <row r="38" spans="1:50" s="53" customFormat="1" ht="30" customHeight="1" x14ac:dyDescent="0.2">
      <c r="A38" s="60"/>
      <c r="B38" s="54"/>
      <c r="C38" s="55">
        <f>_xlfn.XLOOKUP(A38, INSTRUCCIONES!$R$2:$R$13, INSTRUCCIONES!$S$2:$S$13, 0)</f>
        <v>0</v>
      </c>
      <c r="D38" s="56"/>
      <c r="E38" s="57"/>
      <c r="F38" s="57"/>
      <c r="G38" s="83">
        <f t="shared" si="0"/>
        <v>0</v>
      </c>
      <c r="H38" s="84">
        <f t="shared" si="1"/>
        <v>0</v>
      </c>
      <c r="I38" s="85">
        <f t="shared" si="2"/>
        <v>0</v>
      </c>
      <c r="J38" s="89" t="str">
        <f t="shared" si="3"/>
        <v>NO REQUIERE RIEGO ADICIONAL</v>
      </c>
      <c r="K38" s="46"/>
      <c r="L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</row>
    <row r="39" spans="1:50" s="53" customFormat="1" ht="30" customHeight="1" x14ac:dyDescent="0.2">
      <c r="A39" s="60"/>
      <c r="B39" s="54"/>
      <c r="C39" s="55">
        <f>_xlfn.XLOOKUP(A39, INSTRUCCIONES!$R$2:$R$13, INSTRUCCIONES!$S$2:$S$13, 0)</f>
        <v>0</v>
      </c>
      <c r="D39" s="56"/>
      <c r="E39" s="57"/>
      <c r="F39" s="57"/>
      <c r="G39" s="83">
        <f t="shared" si="0"/>
        <v>0</v>
      </c>
      <c r="H39" s="84">
        <f t="shared" si="1"/>
        <v>0</v>
      </c>
      <c r="I39" s="85">
        <f t="shared" si="2"/>
        <v>0</v>
      </c>
      <c r="J39" s="89" t="str">
        <f t="shared" si="3"/>
        <v>NO REQUIERE RIEGO ADICIONAL</v>
      </c>
      <c r="K39" s="46"/>
      <c r="L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</row>
    <row r="40" spans="1:50" s="53" customFormat="1" ht="30" customHeight="1" x14ac:dyDescent="0.2">
      <c r="A40" s="60"/>
      <c r="B40" s="54"/>
      <c r="C40" s="55">
        <f>_xlfn.XLOOKUP(A40, INSTRUCCIONES!$R$2:$R$13, INSTRUCCIONES!$S$2:$S$13, 0)</f>
        <v>0</v>
      </c>
      <c r="D40" s="56"/>
      <c r="E40" s="57"/>
      <c r="F40" s="57"/>
      <c r="G40" s="83">
        <f t="shared" si="0"/>
        <v>0</v>
      </c>
      <c r="H40" s="84">
        <f t="shared" si="1"/>
        <v>0</v>
      </c>
      <c r="I40" s="85">
        <f t="shared" si="2"/>
        <v>0</v>
      </c>
      <c r="J40" s="89" t="str">
        <f t="shared" si="3"/>
        <v>NO REQUIERE RIEGO ADICIONAL</v>
      </c>
      <c r="K40" s="46"/>
      <c r="L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</row>
    <row r="41" spans="1:50" s="53" customFormat="1" ht="30" customHeight="1" x14ac:dyDescent="0.2">
      <c r="A41" s="60"/>
      <c r="B41" s="54"/>
      <c r="C41" s="55">
        <f>_xlfn.XLOOKUP(A41, INSTRUCCIONES!$R$2:$R$13, INSTRUCCIONES!$S$2:$S$13, 0)</f>
        <v>0</v>
      </c>
      <c r="D41" s="56"/>
      <c r="E41" s="57"/>
      <c r="F41" s="57"/>
      <c r="G41" s="83">
        <f t="shared" si="0"/>
        <v>0</v>
      </c>
      <c r="H41" s="84">
        <f t="shared" si="1"/>
        <v>0</v>
      </c>
      <c r="I41" s="85">
        <f t="shared" si="2"/>
        <v>0</v>
      </c>
      <c r="J41" s="89" t="str">
        <f t="shared" si="3"/>
        <v>NO REQUIERE RIEGO ADICIONAL</v>
      </c>
      <c r="K41" s="46"/>
      <c r="L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</row>
    <row r="42" spans="1:50" s="53" customFormat="1" ht="30" customHeight="1" x14ac:dyDescent="0.2">
      <c r="A42" s="60"/>
      <c r="B42" s="54"/>
      <c r="C42" s="55">
        <f>_xlfn.XLOOKUP(A42, INSTRUCCIONES!$R$2:$R$13, INSTRUCCIONES!$S$2:$S$13, 0)</f>
        <v>0</v>
      </c>
      <c r="D42" s="56"/>
      <c r="E42" s="57"/>
      <c r="F42" s="57"/>
      <c r="G42" s="83">
        <f t="shared" si="0"/>
        <v>0</v>
      </c>
      <c r="H42" s="84">
        <f t="shared" si="1"/>
        <v>0</v>
      </c>
      <c r="I42" s="85">
        <f t="shared" si="2"/>
        <v>0</v>
      </c>
      <c r="J42" s="89" t="str">
        <f t="shared" si="3"/>
        <v>NO REQUIERE RIEGO ADICIONAL</v>
      </c>
      <c r="K42" s="46"/>
      <c r="L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</row>
    <row r="43" spans="1:50" s="53" customFormat="1" ht="30" customHeight="1" x14ac:dyDescent="0.2">
      <c r="A43" s="60"/>
      <c r="B43" s="54"/>
      <c r="C43" s="55">
        <f>_xlfn.XLOOKUP(A43, INSTRUCCIONES!$R$2:$R$13, INSTRUCCIONES!$S$2:$S$13, 0)</f>
        <v>0</v>
      </c>
      <c r="D43" s="56"/>
      <c r="E43" s="57"/>
      <c r="F43" s="57"/>
      <c r="G43" s="83">
        <f t="shared" ref="G43:G61" si="4">((E43*$J$5)+(F43*$B$4))</f>
        <v>0</v>
      </c>
      <c r="H43" s="84">
        <f t="shared" si="1"/>
        <v>0</v>
      </c>
      <c r="I43" s="85">
        <f t="shared" si="2"/>
        <v>0</v>
      </c>
      <c r="J43" s="89" t="str">
        <f t="shared" si="3"/>
        <v>NO REQUIERE RIEGO ADICIONAL</v>
      </c>
      <c r="K43" s="46"/>
      <c r="L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</row>
    <row r="44" spans="1:50" s="53" customFormat="1" ht="30" customHeight="1" x14ac:dyDescent="0.2">
      <c r="A44" s="60"/>
      <c r="B44" s="54"/>
      <c r="C44" s="55">
        <f>_xlfn.XLOOKUP(A44, INSTRUCCIONES!$R$2:$R$13, INSTRUCCIONES!$S$2:$S$13, 0)</f>
        <v>0</v>
      </c>
      <c r="D44" s="56"/>
      <c r="E44" s="57"/>
      <c r="F44" s="57"/>
      <c r="G44" s="83">
        <f t="shared" si="4"/>
        <v>0</v>
      </c>
      <c r="H44" s="84">
        <f t="shared" si="1"/>
        <v>0</v>
      </c>
      <c r="I44" s="85">
        <f t="shared" si="2"/>
        <v>0</v>
      </c>
      <c r="J44" s="89" t="str">
        <f t="shared" si="3"/>
        <v>NO REQUIERE RIEGO ADICIONAL</v>
      </c>
      <c r="K44" s="46"/>
      <c r="L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</row>
    <row r="45" spans="1:50" s="53" customFormat="1" ht="30" customHeight="1" x14ac:dyDescent="0.2">
      <c r="A45" s="60"/>
      <c r="B45" s="54"/>
      <c r="C45" s="55">
        <f>_xlfn.XLOOKUP(A45, INSTRUCCIONES!$R$2:$R$13, INSTRUCCIONES!$S$2:$S$13, 0)</f>
        <v>0</v>
      </c>
      <c r="D45" s="56"/>
      <c r="E45" s="57"/>
      <c r="F45" s="57"/>
      <c r="G45" s="83">
        <f t="shared" si="4"/>
        <v>0</v>
      </c>
      <c r="H45" s="84">
        <f t="shared" si="1"/>
        <v>0</v>
      </c>
      <c r="I45" s="85">
        <f t="shared" si="2"/>
        <v>0</v>
      </c>
      <c r="J45" s="89" t="str">
        <f t="shared" si="3"/>
        <v>NO REQUIERE RIEGO ADICIONAL</v>
      </c>
      <c r="K45" s="46"/>
      <c r="L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</row>
    <row r="46" spans="1:50" s="53" customFormat="1" ht="30" customHeight="1" x14ac:dyDescent="0.2">
      <c r="A46" s="60"/>
      <c r="B46" s="54"/>
      <c r="C46" s="55">
        <f>_xlfn.XLOOKUP(A46, INSTRUCCIONES!$R$2:$R$13, INSTRUCCIONES!$S$2:$S$13, 0)</f>
        <v>0</v>
      </c>
      <c r="D46" s="56"/>
      <c r="E46" s="57"/>
      <c r="F46" s="57"/>
      <c r="G46" s="83">
        <f t="shared" si="4"/>
        <v>0</v>
      </c>
      <c r="H46" s="84">
        <f t="shared" si="1"/>
        <v>0</v>
      </c>
      <c r="I46" s="85">
        <f t="shared" si="2"/>
        <v>0</v>
      </c>
      <c r="J46" s="89" t="str">
        <f t="shared" si="3"/>
        <v>NO REQUIERE RIEGO ADICIONAL</v>
      </c>
      <c r="K46" s="46"/>
      <c r="L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</row>
    <row r="47" spans="1:50" s="53" customFormat="1" ht="30" customHeight="1" x14ac:dyDescent="0.2">
      <c r="A47" s="60"/>
      <c r="B47" s="54"/>
      <c r="C47" s="55">
        <f>_xlfn.XLOOKUP(A47, INSTRUCCIONES!$R$2:$R$13, INSTRUCCIONES!$S$2:$S$13, 0)</f>
        <v>0</v>
      </c>
      <c r="D47" s="56"/>
      <c r="E47" s="57"/>
      <c r="F47" s="57"/>
      <c r="G47" s="83">
        <f t="shared" si="4"/>
        <v>0</v>
      </c>
      <c r="H47" s="84">
        <f t="shared" si="1"/>
        <v>0</v>
      </c>
      <c r="I47" s="85">
        <f t="shared" si="2"/>
        <v>0</v>
      </c>
      <c r="J47" s="89" t="str">
        <f t="shared" si="3"/>
        <v>NO REQUIERE RIEGO ADICIONAL</v>
      </c>
      <c r="K47" s="46"/>
      <c r="L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</row>
    <row r="48" spans="1:50" s="53" customFormat="1" ht="30" customHeight="1" x14ac:dyDescent="0.2">
      <c r="A48" s="60"/>
      <c r="B48" s="54"/>
      <c r="C48" s="55">
        <f>_xlfn.XLOOKUP(A48, INSTRUCCIONES!$R$2:$R$13, INSTRUCCIONES!$S$2:$S$13, 0)</f>
        <v>0</v>
      </c>
      <c r="D48" s="56"/>
      <c r="E48" s="57"/>
      <c r="F48" s="57"/>
      <c r="G48" s="83">
        <f t="shared" si="4"/>
        <v>0</v>
      </c>
      <c r="H48" s="84">
        <f t="shared" si="1"/>
        <v>0</v>
      </c>
      <c r="I48" s="85">
        <f t="shared" si="2"/>
        <v>0</v>
      </c>
      <c r="J48" s="89" t="str">
        <f t="shared" si="3"/>
        <v>NO REQUIERE RIEGO ADICIONAL</v>
      </c>
      <c r="K48" s="46"/>
      <c r="L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</row>
    <row r="49" spans="1:50" s="53" customFormat="1" ht="30" customHeight="1" x14ac:dyDescent="0.2">
      <c r="A49" s="60"/>
      <c r="B49" s="54"/>
      <c r="C49" s="55">
        <f>_xlfn.XLOOKUP(A49, INSTRUCCIONES!$R$2:$R$13, INSTRUCCIONES!$S$2:$S$13, 0)</f>
        <v>0</v>
      </c>
      <c r="D49" s="56"/>
      <c r="E49" s="57"/>
      <c r="F49" s="57"/>
      <c r="G49" s="83">
        <f t="shared" si="4"/>
        <v>0</v>
      </c>
      <c r="H49" s="84">
        <f t="shared" si="1"/>
        <v>0</v>
      </c>
      <c r="I49" s="85">
        <f t="shared" si="2"/>
        <v>0</v>
      </c>
      <c r="J49" s="89" t="str">
        <f t="shared" si="3"/>
        <v>NO REQUIERE RIEGO ADICIONAL</v>
      </c>
      <c r="K49" s="46"/>
      <c r="L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6"/>
      <c r="AP49" s="46"/>
      <c r="AQ49" s="46"/>
      <c r="AR49" s="46"/>
      <c r="AS49" s="46"/>
      <c r="AT49" s="46"/>
      <c r="AU49" s="46"/>
      <c r="AV49" s="46"/>
      <c r="AW49" s="46"/>
      <c r="AX49" s="46"/>
    </row>
    <row r="50" spans="1:50" s="53" customFormat="1" ht="30" customHeight="1" x14ac:dyDescent="0.2">
      <c r="A50" s="60"/>
      <c r="B50" s="54"/>
      <c r="C50" s="55">
        <f>_xlfn.XLOOKUP(A50, INSTRUCCIONES!$R$2:$R$13, INSTRUCCIONES!$S$2:$S$13, 0)</f>
        <v>0</v>
      </c>
      <c r="D50" s="56"/>
      <c r="E50" s="57"/>
      <c r="F50" s="57"/>
      <c r="G50" s="83">
        <f t="shared" si="4"/>
        <v>0</v>
      </c>
      <c r="H50" s="84">
        <f t="shared" si="1"/>
        <v>0</v>
      </c>
      <c r="I50" s="85">
        <f t="shared" si="2"/>
        <v>0</v>
      </c>
      <c r="J50" s="89" t="str">
        <f t="shared" si="3"/>
        <v>NO REQUIERE RIEGO ADICIONAL</v>
      </c>
      <c r="K50" s="46"/>
      <c r="L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6"/>
      <c r="AQ50" s="46"/>
      <c r="AR50" s="46"/>
      <c r="AS50" s="46"/>
      <c r="AT50" s="46"/>
      <c r="AU50" s="46"/>
      <c r="AV50" s="46"/>
      <c r="AW50" s="46"/>
      <c r="AX50" s="46"/>
    </row>
    <row r="51" spans="1:50" s="53" customFormat="1" ht="30" customHeight="1" x14ac:dyDescent="0.2">
      <c r="A51" s="60"/>
      <c r="B51" s="54"/>
      <c r="C51" s="55">
        <f>_xlfn.XLOOKUP(A51, INSTRUCCIONES!$R$2:$R$13, INSTRUCCIONES!$S$2:$S$13, 0)</f>
        <v>0</v>
      </c>
      <c r="D51" s="56"/>
      <c r="E51" s="57"/>
      <c r="F51" s="57"/>
      <c r="G51" s="83">
        <f t="shared" si="4"/>
        <v>0</v>
      </c>
      <c r="H51" s="84">
        <f t="shared" si="1"/>
        <v>0</v>
      </c>
      <c r="I51" s="85">
        <f t="shared" si="2"/>
        <v>0</v>
      </c>
      <c r="J51" s="89" t="str">
        <f t="shared" si="3"/>
        <v>NO REQUIERE RIEGO ADICIONAL</v>
      </c>
      <c r="K51" s="46"/>
      <c r="L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6"/>
      <c r="AN51" s="46"/>
      <c r="AO51" s="46"/>
      <c r="AP51" s="46"/>
      <c r="AQ51" s="46"/>
      <c r="AR51" s="46"/>
      <c r="AS51" s="46"/>
      <c r="AT51" s="46"/>
      <c r="AU51" s="46"/>
      <c r="AV51" s="46"/>
      <c r="AW51" s="46"/>
      <c r="AX51" s="46"/>
    </row>
    <row r="52" spans="1:50" s="53" customFormat="1" ht="30" customHeight="1" x14ac:dyDescent="0.2">
      <c r="A52" s="60"/>
      <c r="B52" s="54"/>
      <c r="C52" s="55">
        <f>_xlfn.XLOOKUP(A52, INSTRUCCIONES!$R$2:$R$13, INSTRUCCIONES!$S$2:$S$13, 0)</f>
        <v>0</v>
      </c>
      <c r="D52" s="56"/>
      <c r="E52" s="57"/>
      <c r="F52" s="57"/>
      <c r="G52" s="83">
        <f t="shared" si="4"/>
        <v>0</v>
      </c>
      <c r="H52" s="84">
        <f t="shared" si="1"/>
        <v>0</v>
      </c>
      <c r="I52" s="85">
        <f t="shared" si="2"/>
        <v>0</v>
      </c>
      <c r="J52" s="89" t="str">
        <f t="shared" si="3"/>
        <v>NO REQUIERE RIEGO ADICIONAL</v>
      </c>
      <c r="K52" s="46"/>
      <c r="L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46"/>
      <c r="AN52" s="46"/>
      <c r="AO52" s="46"/>
      <c r="AP52" s="46"/>
      <c r="AQ52" s="46"/>
      <c r="AR52" s="46"/>
      <c r="AS52" s="46"/>
      <c r="AT52" s="46"/>
      <c r="AU52" s="46"/>
      <c r="AV52" s="46"/>
      <c r="AW52" s="46"/>
      <c r="AX52" s="46"/>
    </row>
    <row r="53" spans="1:50" s="53" customFormat="1" ht="30" customHeight="1" x14ac:dyDescent="0.2">
      <c r="A53" s="60"/>
      <c r="B53" s="54"/>
      <c r="C53" s="55">
        <f>_xlfn.XLOOKUP(A53, INSTRUCCIONES!$R$2:$R$13, INSTRUCCIONES!$S$2:$S$13, 0)</f>
        <v>0</v>
      </c>
      <c r="D53" s="56"/>
      <c r="E53" s="57"/>
      <c r="F53" s="57"/>
      <c r="G53" s="83">
        <f t="shared" si="4"/>
        <v>0</v>
      </c>
      <c r="H53" s="84">
        <f t="shared" si="1"/>
        <v>0</v>
      </c>
      <c r="I53" s="85">
        <f t="shared" si="2"/>
        <v>0</v>
      </c>
      <c r="J53" s="89" t="str">
        <f t="shared" si="3"/>
        <v>NO REQUIERE RIEGO ADICIONAL</v>
      </c>
      <c r="K53" s="46"/>
      <c r="L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  <c r="AX53" s="46"/>
    </row>
    <row r="54" spans="1:50" s="53" customFormat="1" ht="30" customHeight="1" x14ac:dyDescent="0.2">
      <c r="A54" s="60"/>
      <c r="B54" s="54"/>
      <c r="C54" s="55">
        <f>_xlfn.XLOOKUP(A54, INSTRUCCIONES!$R$2:$R$13, INSTRUCCIONES!$S$2:$S$13, 0)</f>
        <v>0</v>
      </c>
      <c r="D54" s="56"/>
      <c r="E54" s="57"/>
      <c r="F54" s="57"/>
      <c r="G54" s="83">
        <f t="shared" si="4"/>
        <v>0</v>
      </c>
      <c r="H54" s="84">
        <f t="shared" si="1"/>
        <v>0</v>
      </c>
      <c r="I54" s="85">
        <f t="shared" si="2"/>
        <v>0</v>
      </c>
      <c r="J54" s="89" t="str">
        <f t="shared" si="3"/>
        <v>NO REQUIERE RIEGO ADICIONAL</v>
      </c>
      <c r="K54" s="46"/>
      <c r="L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6"/>
      <c r="AP54" s="46"/>
      <c r="AQ54" s="46"/>
      <c r="AR54" s="46"/>
      <c r="AS54" s="46"/>
      <c r="AT54" s="46"/>
      <c r="AU54" s="46"/>
      <c r="AV54" s="46"/>
      <c r="AW54" s="46"/>
      <c r="AX54" s="46"/>
    </row>
    <row r="55" spans="1:50" s="53" customFormat="1" ht="30" customHeight="1" x14ac:dyDescent="0.2">
      <c r="A55" s="60"/>
      <c r="B55" s="54"/>
      <c r="C55" s="55">
        <f>_xlfn.XLOOKUP(A55, INSTRUCCIONES!$R$2:$R$13, INSTRUCCIONES!$S$2:$S$13, 0)</f>
        <v>0</v>
      </c>
      <c r="D55" s="56"/>
      <c r="E55" s="57"/>
      <c r="F55" s="57"/>
      <c r="G55" s="83">
        <f t="shared" si="4"/>
        <v>0</v>
      </c>
      <c r="H55" s="84">
        <f t="shared" si="1"/>
        <v>0</v>
      </c>
      <c r="I55" s="85">
        <f t="shared" si="2"/>
        <v>0</v>
      </c>
      <c r="J55" s="89" t="str">
        <f t="shared" si="3"/>
        <v>NO REQUIERE RIEGO ADICIONAL</v>
      </c>
      <c r="K55" s="46"/>
      <c r="L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6"/>
      <c r="AQ55" s="46"/>
      <c r="AR55" s="46"/>
      <c r="AS55" s="46"/>
      <c r="AT55" s="46"/>
      <c r="AU55" s="46"/>
      <c r="AV55" s="46"/>
      <c r="AW55" s="46"/>
      <c r="AX55" s="46"/>
    </row>
    <row r="56" spans="1:50" s="53" customFormat="1" ht="30" customHeight="1" x14ac:dyDescent="0.2">
      <c r="A56" s="60"/>
      <c r="B56" s="54"/>
      <c r="C56" s="55">
        <f>_xlfn.XLOOKUP(A56, INSTRUCCIONES!$R$2:$R$13, INSTRUCCIONES!$S$2:$S$13, 0)</f>
        <v>0</v>
      </c>
      <c r="D56" s="56"/>
      <c r="E56" s="57"/>
      <c r="F56" s="57"/>
      <c r="G56" s="83">
        <f t="shared" si="4"/>
        <v>0</v>
      </c>
      <c r="H56" s="84">
        <f t="shared" si="1"/>
        <v>0</v>
      </c>
      <c r="I56" s="85">
        <f t="shared" si="2"/>
        <v>0</v>
      </c>
      <c r="J56" s="89" t="str">
        <f t="shared" si="3"/>
        <v>NO REQUIERE RIEGO ADICIONAL</v>
      </c>
      <c r="K56" s="46"/>
      <c r="L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6"/>
      <c r="AP56" s="46"/>
      <c r="AQ56" s="46"/>
      <c r="AR56" s="46"/>
      <c r="AS56" s="46"/>
      <c r="AT56" s="46"/>
      <c r="AU56" s="46"/>
      <c r="AV56" s="46"/>
      <c r="AW56" s="46"/>
      <c r="AX56" s="46"/>
    </row>
    <row r="57" spans="1:50" s="53" customFormat="1" ht="30" customHeight="1" x14ac:dyDescent="0.2">
      <c r="A57" s="60"/>
      <c r="B57" s="54"/>
      <c r="C57" s="55">
        <f>_xlfn.XLOOKUP(A57, INSTRUCCIONES!$R$2:$R$13, INSTRUCCIONES!$S$2:$S$13, 0)</f>
        <v>0</v>
      </c>
      <c r="D57" s="56"/>
      <c r="E57" s="57"/>
      <c r="F57" s="57"/>
      <c r="G57" s="83">
        <f t="shared" si="4"/>
        <v>0</v>
      </c>
      <c r="H57" s="84">
        <f t="shared" si="1"/>
        <v>0</v>
      </c>
      <c r="I57" s="85">
        <f t="shared" si="2"/>
        <v>0</v>
      </c>
      <c r="J57" s="89" t="str">
        <f t="shared" si="3"/>
        <v>NO REQUIERE RIEGO ADICIONAL</v>
      </c>
      <c r="K57" s="46"/>
      <c r="L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6"/>
      <c r="AP57" s="46"/>
      <c r="AQ57" s="46"/>
      <c r="AR57" s="46"/>
      <c r="AS57" s="46"/>
      <c r="AT57" s="46"/>
      <c r="AU57" s="46"/>
      <c r="AV57" s="46"/>
      <c r="AW57" s="46"/>
      <c r="AX57" s="46"/>
    </row>
    <row r="58" spans="1:50" s="53" customFormat="1" ht="30" customHeight="1" x14ac:dyDescent="0.2">
      <c r="A58" s="60"/>
      <c r="B58" s="54"/>
      <c r="C58" s="55">
        <f>_xlfn.XLOOKUP(A58, INSTRUCCIONES!$R$2:$R$13, INSTRUCCIONES!$S$2:$S$13, 0)</f>
        <v>0</v>
      </c>
      <c r="D58" s="56"/>
      <c r="E58" s="57"/>
      <c r="F58" s="57"/>
      <c r="G58" s="83">
        <f t="shared" si="4"/>
        <v>0</v>
      </c>
      <c r="H58" s="84">
        <f t="shared" si="1"/>
        <v>0</v>
      </c>
      <c r="I58" s="85">
        <f t="shared" si="2"/>
        <v>0</v>
      </c>
      <c r="J58" s="89" t="str">
        <f t="shared" si="3"/>
        <v>NO REQUIERE RIEGO ADICIONAL</v>
      </c>
      <c r="K58" s="46"/>
      <c r="L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6"/>
      <c r="AP58" s="46"/>
      <c r="AQ58" s="46"/>
      <c r="AR58" s="46"/>
      <c r="AS58" s="46"/>
      <c r="AT58" s="46"/>
      <c r="AU58" s="46"/>
      <c r="AV58" s="46"/>
      <c r="AW58" s="46"/>
      <c r="AX58" s="46"/>
    </row>
    <row r="59" spans="1:50" s="53" customFormat="1" ht="30" customHeight="1" x14ac:dyDescent="0.2">
      <c r="A59" s="60"/>
      <c r="B59" s="54"/>
      <c r="C59" s="55">
        <f>_xlfn.XLOOKUP(A59, INSTRUCCIONES!$R$2:$R$13, INSTRUCCIONES!$S$2:$S$13, 0)</f>
        <v>0</v>
      </c>
      <c r="D59" s="56"/>
      <c r="E59" s="57"/>
      <c r="F59" s="57"/>
      <c r="G59" s="83">
        <f t="shared" si="4"/>
        <v>0</v>
      </c>
      <c r="H59" s="84">
        <f t="shared" si="1"/>
        <v>0</v>
      </c>
      <c r="I59" s="85">
        <f t="shared" si="2"/>
        <v>0</v>
      </c>
      <c r="J59" s="89" t="str">
        <f t="shared" si="3"/>
        <v>NO REQUIERE RIEGO ADICIONAL</v>
      </c>
      <c r="K59" s="46"/>
      <c r="L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6"/>
      <c r="AP59" s="46"/>
      <c r="AQ59" s="46"/>
      <c r="AR59" s="46"/>
      <c r="AS59" s="46"/>
      <c r="AT59" s="46"/>
      <c r="AU59" s="46"/>
      <c r="AV59" s="46"/>
      <c r="AW59" s="46"/>
      <c r="AX59" s="46"/>
    </row>
    <row r="60" spans="1:50" s="53" customFormat="1" ht="30" customHeight="1" x14ac:dyDescent="0.2">
      <c r="A60" s="60"/>
      <c r="B60" s="54"/>
      <c r="C60" s="55">
        <f>_xlfn.XLOOKUP(A60, INSTRUCCIONES!$R$2:$R$13, INSTRUCCIONES!$S$2:$S$13, 0)</f>
        <v>0</v>
      </c>
      <c r="D60" s="56"/>
      <c r="E60" s="57"/>
      <c r="F60" s="57"/>
      <c r="G60" s="83">
        <f t="shared" si="4"/>
        <v>0</v>
      </c>
      <c r="H60" s="84">
        <f t="shared" si="1"/>
        <v>0</v>
      </c>
      <c r="I60" s="85">
        <f t="shared" si="2"/>
        <v>0</v>
      </c>
      <c r="J60" s="89" t="str">
        <f t="shared" si="3"/>
        <v>NO REQUIERE RIEGO ADICIONAL</v>
      </c>
      <c r="K60" s="46"/>
      <c r="L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6"/>
      <c r="AP60" s="46"/>
      <c r="AQ60" s="46"/>
      <c r="AR60" s="46"/>
      <c r="AS60" s="46"/>
      <c r="AT60" s="46"/>
      <c r="AU60" s="46"/>
      <c r="AV60" s="46"/>
      <c r="AW60" s="46"/>
      <c r="AX60" s="46"/>
    </row>
    <row r="61" spans="1:50" s="53" customFormat="1" ht="30" customHeight="1" thickBot="1" x14ac:dyDescent="0.25">
      <c r="A61" s="61"/>
      <c r="B61" s="62"/>
      <c r="C61" s="63">
        <f>_xlfn.XLOOKUP(A61, INSTRUCCIONES!$R$2:$R$13, INSTRUCCIONES!$S$2:$S$13, 0)</f>
        <v>0</v>
      </c>
      <c r="D61" s="64"/>
      <c r="E61" s="65"/>
      <c r="F61" s="65"/>
      <c r="G61" s="86">
        <f t="shared" si="4"/>
        <v>0</v>
      </c>
      <c r="H61" s="87">
        <f t="shared" si="1"/>
        <v>0</v>
      </c>
      <c r="I61" s="88">
        <f t="shared" si="2"/>
        <v>0</v>
      </c>
      <c r="J61" s="89" t="str">
        <f t="shared" si="3"/>
        <v>NO REQUIERE RIEGO ADICIONAL</v>
      </c>
      <c r="K61" s="46"/>
      <c r="L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6"/>
      <c r="AP61" s="46"/>
      <c r="AQ61" s="46"/>
      <c r="AR61" s="46"/>
      <c r="AS61" s="46"/>
      <c r="AT61" s="46"/>
      <c r="AU61" s="46"/>
      <c r="AV61" s="46"/>
      <c r="AW61" s="46"/>
      <c r="AX61" s="46"/>
    </row>
    <row r="62" spans="1:50" ht="14" x14ac:dyDescent="0.15"/>
    <row r="63" spans="1:50" ht="14" x14ac:dyDescent="0.15"/>
    <row r="64" spans="1:50" ht="14" x14ac:dyDescent="0.15"/>
    <row r="65" ht="14" x14ac:dyDescent="0.15"/>
    <row r="66" ht="14" x14ac:dyDescent="0.15"/>
    <row r="67" ht="14" x14ac:dyDescent="0.15"/>
    <row r="68" ht="14" x14ac:dyDescent="0.15"/>
    <row r="69" ht="14" x14ac:dyDescent="0.15"/>
    <row r="70" ht="14" x14ac:dyDescent="0.15"/>
    <row r="71" ht="14" x14ac:dyDescent="0.15"/>
    <row r="72" ht="14" x14ac:dyDescent="0.15"/>
    <row r="73" ht="14" x14ac:dyDescent="0.15"/>
    <row r="74" ht="14" x14ac:dyDescent="0.15"/>
    <row r="75" ht="14" x14ac:dyDescent="0.15"/>
    <row r="76" ht="14" x14ac:dyDescent="0.15"/>
    <row r="77" ht="14" x14ac:dyDescent="0.15"/>
    <row r="78" ht="14" x14ac:dyDescent="0.15"/>
    <row r="79" ht="14" x14ac:dyDescent="0.15"/>
    <row r="80" ht="14" x14ac:dyDescent="0.15"/>
    <row r="81" ht="14" x14ac:dyDescent="0.15"/>
    <row r="82" ht="14" x14ac:dyDescent="0.15"/>
    <row r="83" ht="14" x14ac:dyDescent="0.15"/>
    <row r="84" ht="14" x14ac:dyDescent="0.15"/>
    <row r="85" ht="14" x14ac:dyDescent="0.15"/>
    <row r="86" ht="14" x14ac:dyDescent="0.15"/>
    <row r="87" ht="14" x14ac:dyDescent="0.15"/>
    <row r="88" ht="14" x14ac:dyDescent="0.15"/>
    <row r="89" ht="14" x14ac:dyDescent="0.15"/>
    <row r="90" ht="14" x14ac:dyDescent="0.15"/>
    <row r="91" ht="14" x14ac:dyDescent="0.15"/>
    <row r="92" ht="14" x14ac:dyDescent="0.15"/>
    <row r="93" ht="14" x14ac:dyDescent="0.15"/>
    <row r="94" ht="14" x14ac:dyDescent="0.15"/>
    <row r="95" ht="14" x14ac:dyDescent="0.15"/>
    <row r="96" ht="14" x14ac:dyDescent="0.15"/>
    <row r="97" ht="14" x14ac:dyDescent="0.15"/>
    <row r="98" ht="14" x14ac:dyDescent="0.15"/>
    <row r="99" ht="14" x14ac:dyDescent="0.15"/>
    <row r="100" ht="14" x14ac:dyDescent="0.15"/>
    <row r="101" ht="14" x14ac:dyDescent="0.15"/>
    <row r="102" ht="14" x14ac:dyDescent="0.15"/>
    <row r="103" ht="14" x14ac:dyDescent="0.15"/>
    <row r="104" ht="14" x14ac:dyDescent="0.15"/>
    <row r="105" ht="14" x14ac:dyDescent="0.15"/>
    <row r="106" ht="14" x14ac:dyDescent="0.15"/>
    <row r="107" ht="14" x14ac:dyDescent="0.15"/>
    <row r="108" ht="14" x14ac:dyDescent="0.15"/>
    <row r="109" ht="14" x14ac:dyDescent="0.15"/>
    <row r="110" ht="14" x14ac:dyDescent="0.15"/>
    <row r="111" ht="14" x14ac:dyDescent="0.15"/>
    <row r="112" ht="14" x14ac:dyDescent="0.15"/>
    <row r="113" ht="14" x14ac:dyDescent="0.15"/>
    <row r="114" ht="14" x14ac:dyDescent="0.15"/>
    <row r="115" ht="14" x14ac:dyDescent="0.15"/>
    <row r="116" ht="14" x14ac:dyDescent="0.15"/>
    <row r="117" ht="14" x14ac:dyDescent="0.15"/>
    <row r="118" ht="14" x14ac:dyDescent="0.15"/>
    <row r="119" ht="14" x14ac:dyDescent="0.15"/>
    <row r="120" ht="14" x14ac:dyDescent="0.15"/>
    <row r="121" ht="14" x14ac:dyDescent="0.15"/>
    <row r="122" ht="14" x14ac:dyDescent="0.15"/>
    <row r="123" ht="14" x14ac:dyDescent="0.15"/>
    <row r="124" ht="14" x14ac:dyDescent="0.15"/>
    <row r="125" ht="14" x14ac:dyDescent="0.15"/>
    <row r="126" ht="14" x14ac:dyDescent="0.15"/>
    <row r="127" ht="14" x14ac:dyDescent="0.15"/>
    <row r="128" ht="14" x14ac:dyDescent="0.15"/>
    <row r="129" ht="14" x14ac:dyDescent="0.15"/>
    <row r="130" ht="14" x14ac:dyDescent="0.15"/>
    <row r="131" ht="14" x14ac:dyDescent="0.15"/>
    <row r="132" ht="14" x14ac:dyDescent="0.15"/>
    <row r="133" ht="14" x14ac:dyDescent="0.15"/>
    <row r="134" ht="14" x14ac:dyDescent="0.15"/>
    <row r="135" ht="14" x14ac:dyDescent="0.15"/>
    <row r="136" ht="14" x14ac:dyDescent="0.15"/>
    <row r="137" ht="14" x14ac:dyDescent="0.15"/>
    <row r="138" ht="14" x14ac:dyDescent="0.15"/>
    <row r="139" ht="14" x14ac:dyDescent="0.15"/>
    <row r="140" ht="14" x14ac:dyDescent="0.15"/>
    <row r="141" ht="14" x14ac:dyDescent="0.15"/>
    <row r="142" ht="14" x14ac:dyDescent="0.15"/>
    <row r="143" ht="14" x14ac:dyDescent="0.15"/>
    <row r="144" ht="14" x14ac:dyDescent="0.15"/>
    <row r="145" ht="14" x14ac:dyDescent="0.15"/>
    <row r="146" ht="14" x14ac:dyDescent="0.15"/>
    <row r="147" ht="14" x14ac:dyDescent="0.15"/>
    <row r="148" ht="14" x14ac:dyDescent="0.15"/>
    <row r="149" ht="14" x14ac:dyDescent="0.15"/>
    <row r="150" ht="14" x14ac:dyDescent="0.15"/>
    <row r="151" ht="14" x14ac:dyDescent="0.15"/>
    <row r="152" ht="14" x14ac:dyDescent="0.15"/>
    <row r="153" ht="14" x14ac:dyDescent="0.15"/>
    <row r="154" ht="14" x14ac:dyDescent="0.15"/>
    <row r="155" ht="14" x14ac:dyDescent="0.15"/>
    <row r="156" ht="14" x14ac:dyDescent="0.15"/>
    <row r="157" ht="14" x14ac:dyDescent="0.15"/>
    <row r="158" ht="14" x14ac:dyDescent="0.15"/>
    <row r="159" ht="14" x14ac:dyDescent="0.15"/>
    <row r="160" ht="14" x14ac:dyDescent="0.15"/>
    <row r="161" ht="14" x14ac:dyDescent="0.15"/>
    <row r="162" ht="14" x14ac:dyDescent="0.15"/>
    <row r="163" ht="14" x14ac:dyDescent="0.15"/>
    <row r="164" ht="14" x14ac:dyDescent="0.15"/>
    <row r="165" ht="14" x14ac:dyDescent="0.15"/>
    <row r="166" ht="14" x14ac:dyDescent="0.15"/>
    <row r="167" ht="14" x14ac:dyDescent="0.15"/>
    <row r="168" ht="14" x14ac:dyDescent="0.15"/>
    <row r="169" ht="14" x14ac:dyDescent="0.15"/>
    <row r="170" ht="14" x14ac:dyDescent="0.15"/>
    <row r="171" ht="14" x14ac:dyDescent="0.15"/>
    <row r="172" ht="14" x14ac:dyDescent="0.15"/>
    <row r="173" ht="14" x14ac:dyDescent="0.15"/>
    <row r="174" ht="14" x14ac:dyDescent="0.15"/>
    <row r="175" ht="14" x14ac:dyDescent="0.15"/>
    <row r="176" ht="14" x14ac:dyDescent="0.15"/>
    <row r="177" ht="14" x14ac:dyDescent="0.15"/>
    <row r="178" ht="14" x14ac:dyDescent="0.15"/>
    <row r="179" ht="14" x14ac:dyDescent="0.15"/>
    <row r="180" ht="14" x14ac:dyDescent="0.15"/>
    <row r="181" ht="14" x14ac:dyDescent="0.15"/>
    <row r="182" ht="14" x14ac:dyDescent="0.15"/>
    <row r="183" ht="14" x14ac:dyDescent="0.15"/>
    <row r="184" ht="14" x14ac:dyDescent="0.15"/>
    <row r="185" ht="14" x14ac:dyDescent="0.15"/>
    <row r="186" ht="14" x14ac:dyDescent="0.15"/>
    <row r="187" ht="14" x14ac:dyDescent="0.15"/>
    <row r="188" ht="14" x14ac:dyDescent="0.15"/>
    <row r="189" ht="14" x14ac:dyDescent="0.15"/>
    <row r="190" ht="14" x14ac:dyDescent="0.15"/>
    <row r="191" ht="14" x14ac:dyDescent="0.15"/>
    <row r="192" ht="14" x14ac:dyDescent="0.15"/>
    <row r="193" ht="14" x14ac:dyDescent="0.15"/>
    <row r="194" ht="14" x14ac:dyDescent="0.15"/>
    <row r="195" ht="14" x14ac:dyDescent="0.15"/>
    <row r="196" ht="14" x14ac:dyDescent="0.15"/>
    <row r="197" ht="14" x14ac:dyDescent="0.15"/>
    <row r="198" ht="14" x14ac:dyDescent="0.15"/>
    <row r="199" ht="14" x14ac:dyDescent="0.15"/>
    <row r="200" ht="14" x14ac:dyDescent="0.15"/>
    <row r="201" ht="14" x14ac:dyDescent="0.15"/>
    <row r="202" ht="14" x14ac:dyDescent="0.15"/>
    <row r="203" ht="14" x14ac:dyDescent="0.15"/>
    <row r="204" ht="14" x14ac:dyDescent="0.15"/>
    <row r="205" ht="14" x14ac:dyDescent="0.15"/>
    <row r="206" ht="14" x14ac:dyDescent="0.15"/>
    <row r="207" ht="14" x14ac:dyDescent="0.15"/>
    <row r="208" ht="14" x14ac:dyDescent="0.15"/>
    <row r="209" ht="14" x14ac:dyDescent="0.15"/>
    <row r="210" ht="14" x14ac:dyDescent="0.15"/>
    <row r="211" ht="14" x14ac:dyDescent="0.15"/>
    <row r="212" ht="14" x14ac:dyDescent="0.15"/>
    <row r="213" ht="14" x14ac:dyDescent="0.15"/>
    <row r="214" ht="14" x14ac:dyDescent="0.15"/>
    <row r="215" ht="14" x14ac:dyDescent="0.15"/>
    <row r="216" ht="14" x14ac:dyDescent="0.15"/>
    <row r="217" ht="14" x14ac:dyDescent="0.15"/>
    <row r="218" ht="14" x14ac:dyDescent="0.15"/>
    <row r="219" ht="14" x14ac:dyDescent="0.15"/>
    <row r="220" ht="14" x14ac:dyDescent="0.15"/>
    <row r="221" ht="14" x14ac:dyDescent="0.15"/>
    <row r="222" ht="14" x14ac:dyDescent="0.15"/>
    <row r="223" ht="14" x14ac:dyDescent="0.15"/>
    <row r="224" ht="14" x14ac:dyDescent="0.15"/>
    <row r="225" ht="14" x14ac:dyDescent="0.15"/>
    <row r="226" ht="14" x14ac:dyDescent="0.15"/>
    <row r="227" ht="14" x14ac:dyDescent="0.15"/>
    <row r="228" ht="14" x14ac:dyDescent="0.15"/>
    <row r="229" ht="14" x14ac:dyDescent="0.15"/>
    <row r="230" ht="14" x14ac:dyDescent="0.15"/>
    <row r="231" ht="14" x14ac:dyDescent="0.15"/>
    <row r="232" ht="14" x14ac:dyDescent="0.15"/>
    <row r="233" ht="14" x14ac:dyDescent="0.15"/>
    <row r="234" ht="14" x14ac:dyDescent="0.15"/>
    <row r="235" ht="14" x14ac:dyDescent="0.15"/>
    <row r="236" ht="14" x14ac:dyDescent="0.15"/>
    <row r="237" ht="14" x14ac:dyDescent="0.15"/>
    <row r="238" ht="14" x14ac:dyDescent="0.15"/>
    <row r="239" ht="14" x14ac:dyDescent="0.15"/>
    <row r="240" ht="14" x14ac:dyDescent="0.15"/>
    <row r="241" ht="14" x14ac:dyDescent="0.15"/>
    <row r="242" ht="14" x14ac:dyDescent="0.15"/>
    <row r="243" ht="14" x14ac:dyDescent="0.15"/>
    <row r="244" ht="14" x14ac:dyDescent="0.15"/>
    <row r="245" ht="14" x14ac:dyDescent="0.15"/>
    <row r="246" ht="14" x14ac:dyDescent="0.15"/>
    <row r="247" ht="14" x14ac:dyDescent="0.15"/>
    <row r="248" ht="14" x14ac:dyDescent="0.15"/>
    <row r="249" ht="14" x14ac:dyDescent="0.15"/>
    <row r="250" ht="14" x14ac:dyDescent="0.15"/>
    <row r="251" ht="14" x14ac:dyDescent="0.15"/>
    <row r="252" ht="14" x14ac:dyDescent="0.15"/>
    <row r="253" ht="14" x14ac:dyDescent="0.15"/>
    <row r="254" ht="14" x14ac:dyDescent="0.15"/>
    <row r="255" ht="14" x14ac:dyDescent="0.15"/>
    <row r="256" ht="14" x14ac:dyDescent="0.15"/>
    <row r="257" ht="14" x14ac:dyDescent="0.15"/>
    <row r="258" ht="14" x14ac:dyDescent="0.15"/>
    <row r="259" ht="14" x14ac:dyDescent="0.15"/>
    <row r="260" ht="14" x14ac:dyDescent="0.15"/>
    <row r="261" ht="14" x14ac:dyDescent="0.15"/>
    <row r="262" ht="14" x14ac:dyDescent="0.15"/>
    <row r="263" ht="14" x14ac:dyDescent="0.15"/>
    <row r="264" ht="14" x14ac:dyDescent="0.15"/>
    <row r="265" ht="14" x14ac:dyDescent="0.15"/>
    <row r="266" ht="14" x14ac:dyDescent="0.15"/>
    <row r="267" ht="14" x14ac:dyDescent="0.15"/>
    <row r="268" ht="14" x14ac:dyDescent="0.15"/>
    <row r="269" ht="14" x14ac:dyDescent="0.15"/>
    <row r="270" ht="14" x14ac:dyDescent="0.15"/>
    <row r="271" ht="14" x14ac:dyDescent="0.15"/>
    <row r="272" ht="14" x14ac:dyDescent="0.15"/>
    <row r="273" ht="14" x14ac:dyDescent="0.15"/>
    <row r="274" ht="14" x14ac:dyDescent="0.15"/>
    <row r="275" ht="14" x14ac:dyDescent="0.15"/>
    <row r="276" ht="14" x14ac:dyDescent="0.15"/>
    <row r="277" ht="14" x14ac:dyDescent="0.15"/>
    <row r="278" ht="14" x14ac:dyDescent="0.15"/>
    <row r="279" ht="14" x14ac:dyDescent="0.15"/>
    <row r="280" ht="14" x14ac:dyDescent="0.15"/>
    <row r="281" ht="14" x14ac:dyDescent="0.15"/>
    <row r="282" ht="14" x14ac:dyDescent="0.15"/>
    <row r="283" ht="14" x14ac:dyDescent="0.15"/>
    <row r="284" ht="14" x14ac:dyDescent="0.15"/>
    <row r="285" ht="14" x14ac:dyDescent="0.15"/>
    <row r="286" ht="14" x14ac:dyDescent="0.15"/>
    <row r="287" ht="14" x14ac:dyDescent="0.15"/>
    <row r="288" ht="14" x14ac:dyDescent="0.15"/>
    <row r="289" ht="14" x14ac:dyDescent="0.15"/>
    <row r="290" ht="14" x14ac:dyDescent="0.15"/>
    <row r="291" ht="14" x14ac:dyDescent="0.15"/>
    <row r="292" ht="14" x14ac:dyDescent="0.15"/>
    <row r="293" ht="14" x14ac:dyDescent="0.15"/>
    <row r="294" ht="14" x14ac:dyDescent="0.15"/>
    <row r="295" ht="14" x14ac:dyDescent="0.15"/>
    <row r="296" ht="14" x14ac:dyDescent="0.15"/>
    <row r="297" ht="14" x14ac:dyDescent="0.15"/>
    <row r="298" ht="14" x14ac:dyDescent="0.15"/>
    <row r="299" ht="14" x14ac:dyDescent="0.15"/>
    <row r="300" ht="14" x14ac:dyDescent="0.15"/>
    <row r="301" ht="14" x14ac:dyDescent="0.15"/>
    <row r="302" ht="14" x14ac:dyDescent="0.15"/>
    <row r="303" ht="14" x14ac:dyDescent="0.15"/>
    <row r="304" ht="14" x14ac:dyDescent="0.15"/>
    <row r="305" ht="14" x14ac:dyDescent="0.15"/>
    <row r="306" ht="14" x14ac:dyDescent="0.15"/>
    <row r="307" ht="14" x14ac:dyDescent="0.15"/>
    <row r="308" ht="14" x14ac:dyDescent="0.15"/>
    <row r="309" ht="14" x14ac:dyDescent="0.15"/>
    <row r="310" ht="14" x14ac:dyDescent="0.15"/>
    <row r="311" ht="14" x14ac:dyDescent="0.15"/>
    <row r="312" ht="14" x14ac:dyDescent="0.15"/>
    <row r="313" ht="14" x14ac:dyDescent="0.15"/>
    <row r="314" ht="14" x14ac:dyDescent="0.15"/>
    <row r="315" ht="14" x14ac:dyDescent="0.15"/>
    <row r="316" ht="14" x14ac:dyDescent="0.15"/>
    <row r="317" ht="14" x14ac:dyDescent="0.15"/>
    <row r="318" ht="14" x14ac:dyDescent="0.15"/>
    <row r="319" ht="14" x14ac:dyDescent="0.15"/>
    <row r="320" ht="14" x14ac:dyDescent="0.15"/>
    <row r="321" ht="14" x14ac:dyDescent="0.15"/>
    <row r="322" ht="14" x14ac:dyDescent="0.15"/>
    <row r="323" ht="14" x14ac:dyDescent="0.15"/>
    <row r="324" ht="14" x14ac:dyDescent="0.15"/>
    <row r="325" ht="14" x14ac:dyDescent="0.15"/>
    <row r="326" ht="14" x14ac:dyDescent="0.15"/>
    <row r="327" ht="14" x14ac:dyDescent="0.15"/>
    <row r="328" ht="14" x14ac:dyDescent="0.15"/>
    <row r="329" ht="14" x14ac:dyDescent="0.15"/>
    <row r="330" ht="14" x14ac:dyDescent="0.15"/>
    <row r="331" ht="14" x14ac:dyDescent="0.15"/>
    <row r="332" ht="14" x14ac:dyDescent="0.15"/>
    <row r="333" ht="14" x14ac:dyDescent="0.15"/>
    <row r="334" ht="14" x14ac:dyDescent="0.15"/>
    <row r="335" ht="14" x14ac:dyDescent="0.15"/>
    <row r="336" ht="14" x14ac:dyDescent="0.15"/>
    <row r="337" ht="14" x14ac:dyDescent="0.15"/>
    <row r="338" ht="14" x14ac:dyDescent="0.15"/>
    <row r="339" ht="14" x14ac:dyDescent="0.15"/>
    <row r="340" ht="14" x14ac:dyDescent="0.15"/>
    <row r="341" ht="14" x14ac:dyDescent="0.15"/>
    <row r="342" ht="14" x14ac:dyDescent="0.15"/>
    <row r="343" ht="14" x14ac:dyDescent="0.15"/>
    <row r="344" ht="14" x14ac:dyDescent="0.15"/>
    <row r="345" ht="14" x14ac:dyDescent="0.15"/>
    <row r="346" ht="14" x14ac:dyDescent="0.15"/>
    <row r="347" ht="14" x14ac:dyDescent="0.15"/>
    <row r="348" ht="14" x14ac:dyDescent="0.15"/>
    <row r="349" ht="14" x14ac:dyDescent="0.15"/>
    <row r="350" ht="14" x14ac:dyDescent="0.15"/>
    <row r="351" ht="14" x14ac:dyDescent="0.15"/>
    <row r="352" ht="14" x14ac:dyDescent="0.15"/>
    <row r="353" ht="14" x14ac:dyDescent="0.15"/>
    <row r="354" ht="14" x14ac:dyDescent="0.15"/>
    <row r="355" ht="14" x14ac:dyDescent="0.15"/>
    <row r="356" ht="14" x14ac:dyDescent="0.15"/>
    <row r="357" ht="14" x14ac:dyDescent="0.15"/>
    <row r="358" ht="14" x14ac:dyDescent="0.15"/>
    <row r="359" ht="14" x14ac:dyDescent="0.15"/>
    <row r="360" ht="14" x14ac:dyDescent="0.15"/>
    <row r="361" ht="14" x14ac:dyDescent="0.15"/>
    <row r="362" ht="14" x14ac:dyDescent="0.15"/>
    <row r="363" ht="14" x14ac:dyDescent="0.15"/>
    <row r="364" ht="14" x14ac:dyDescent="0.15"/>
    <row r="365" ht="14" x14ac:dyDescent="0.15"/>
    <row r="366" ht="14" x14ac:dyDescent="0.15"/>
    <row r="367" ht="14" x14ac:dyDescent="0.15"/>
    <row r="368" ht="14" x14ac:dyDescent="0.15"/>
    <row r="369" ht="14" x14ac:dyDescent="0.15"/>
    <row r="370" ht="14" x14ac:dyDescent="0.15"/>
    <row r="371" ht="14" x14ac:dyDescent="0.15"/>
    <row r="372" ht="14" x14ac:dyDescent="0.15"/>
    <row r="373" ht="14" x14ac:dyDescent="0.15"/>
    <row r="374" ht="14" x14ac:dyDescent="0.15"/>
    <row r="375" ht="14" x14ac:dyDescent="0.15"/>
    <row r="376" ht="14" x14ac:dyDescent="0.15"/>
    <row r="377" ht="14" x14ac:dyDescent="0.15"/>
    <row r="378" ht="14" x14ac:dyDescent="0.15"/>
    <row r="379" ht="14" x14ac:dyDescent="0.15"/>
    <row r="380" ht="14" x14ac:dyDescent="0.15"/>
    <row r="381" ht="14" x14ac:dyDescent="0.15"/>
    <row r="382" ht="14" x14ac:dyDescent="0.15"/>
    <row r="383" ht="14" x14ac:dyDescent="0.15"/>
    <row r="384" ht="14" x14ac:dyDescent="0.15"/>
    <row r="385" ht="14" x14ac:dyDescent="0.15"/>
    <row r="386" ht="14" x14ac:dyDescent="0.15"/>
    <row r="387" ht="14" x14ac:dyDescent="0.15"/>
    <row r="388" ht="14" x14ac:dyDescent="0.15"/>
    <row r="389" ht="14" x14ac:dyDescent="0.15"/>
    <row r="390" ht="14" x14ac:dyDescent="0.15"/>
    <row r="391" ht="14" x14ac:dyDescent="0.15"/>
    <row r="392" ht="14" x14ac:dyDescent="0.15"/>
    <row r="393" ht="14" x14ac:dyDescent="0.15"/>
    <row r="394" ht="14" x14ac:dyDescent="0.15"/>
    <row r="395" ht="14" x14ac:dyDescent="0.15"/>
    <row r="396" ht="14" x14ac:dyDescent="0.15"/>
    <row r="397" ht="14" x14ac:dyDescent="0.15"/>
    <row r="398" ht="14" x14ac:dyDescent="0.15"/>
    <row r="399" ht="14" x14ac:dyDescent="0.15"/>
    <row r="400" ht="14" x14ac:dyDescent="0.15"/>
    <row r="401" ht="14" x14ac:dyDescent="0.15"/>
    <row r="402" ht="14" x14ac:dyDescent="0.15"/>
    <row r="403" ht="14" x14ac:dyDescent="0.15"/>
    <row r="404" ht="14" x14ac:dyDescent="0.15"/>
    <row r="405" ht="14" x14ac:dyDescent="0.15"/>
    <row r="406" ht="14" x14ac:dyDescent="0.15"/>
    <row r="407" ht="14" x14ac:dyDescent="0.15"/>
    <row r="408" ht="14" x14ac:dyDescent="0.15"/>
    <row r="409" ht="14" x14ac:dyDescent="0.15"/>
    <row r="410" ht="14" x14ac:dyDescent="0.15"/>
    <row r="411" ht="14" x14ac:dyDescent="0.15"/>
    <row r="412" ht="14" x14ac:dyDescent="0.15"/>
    <row r="413" ht="14" x14ac:dyDescent="0.15"/>
    <row r="414" ht="14" x14ac:dyDescent="0.15"/>
    <row r="415" ht="14" x14ac:dyDescent="0.15"/>
    <row r="416" ht="14" x14ac:dyDescent="0.15"/>
    <row r="417" ht="14" x14ac:dyDescent="0.15"/>
    <row r="418" ht="14" x14ac:dyDescent="0.15"/>
    <row r="419" ht="14" x14ac:dyDescent="0.15"/>
    <row r="420" ht="14" x14ac:dyDescent="0.15"/>
    <row r="421" ht="14" x14ac:dyDescent="0.15"/>
    <row r="422" ht="14" x14ac:dyDescent="0.15"/>
    <row r="423" ht="14" x14ac:dyDescent="0.15"/>
    <row r="424" ht="14" x14ac:dyDescent="0.15"/>
    <row r="425" ht="14" x14ac:dyDescent="0.15"/>
    <row r="426" ht="14" x14ac:dyDescent="0.15"/>
    <row r="427" ht="14" x14ac:dyDescent="0.15"/>
    <row r="428" ht="14" x14ac:dyDescent="0.15"/>
    <row r="429" ht="14" x14ac:dyDescent="0.15"/>
    <row r="430" ht="14" x14ac:dyDescent="0.15"/>
    <row r="431" ht="14" x14ac:dyDescent="0.15"/>
    <row r="432" ht="14" x14ac:dyDescent="0.15"/>
    <row r="433" ht="14" x14ac:dyDescent="0.15"/>
    <row r="434" ht="14" x14ac:dyDescent="0.15"/>
    <row r="435" ht="14" x14ac:dyDescent="0.15"/>
    <row r="436" ht="14" x14ac:dyDescent="0.15"/>
    <row r="437" ht="14" x14ac:dyDescent="0.15"/>
    <row r="438" ht="14" x14ac:dyDescent="0.15"/>
    <row r="439" ht="14" x14ac:dyDescent="0.15"/>
    <row r="440" ht="14" x14ac:dyDescent="0.15"/>
    <row r="441" ht="14" x14ac:dyDescent="0.15"/>
    <row r="442" ht="14" x14ac:dyDescent="0.15"/>
    <row r="443" ht="14" x14ac:dyDescent="0.15"/>
    <row r="444" ht="14" x14ac:dyDescent="0.15"/>
    <row r="445" ht="14" x14ac:dyDescent="0.15"/>
    <row r="446" ht="14" x14ac:dyDescent="0.15"/>
    <row r="447" ht="14" x14ac:dyDescent="0.15"/>
    <row r="448" ht="14" x14ac:dyDescent="0.15"/>
    <row r="449" ht="14" x14ac:dyDescent="0.15"/>
    <row r="450" ht="14" x14ac:dyDescent="0.15"/>
    <row r="451" ht="14" x14ac:dyDescent="0.15"/>
    <row r="452" ht="14" x14ac:dyDescent="0.15"/>
    <row r="453" ht="14" x14ac:dyDescent="0.15"/>
    <row r="454" ht="14" x14ac:dyDescent="0.15"/>
    <row r="455" ht="14" x14ac:dyDescent="0.15"/>
    <row r="456" ht="14" x14ac:dyDescent="0.15"/>
    <row r="457" ht="14" x14ac:dyDescent="0.15"/>
    <row r="458" ht="14" x14ac:dyDescent="0.15"/>
    <row r="459" ht="14" x14ac:dyDescent="0.15"/>
    <row r="460" ht="14" x14ac:dyDescent="0.15"/>
    <row r="461" ht="14" x14ac:dyDescent="0.15"/>
    <row r="462" ht="14" x14ac:dyDescent="0.15"/>
    <row r="463" ht="14" x14ac:dyDescent="0.15"/>
    <row r="464" ht="14" x14ac:dyDescent="0.15"/>
    <row r="465" ht="14" x14ac:dyDescent="0.15"/>
    <row r="466" ht="14" x14ac:dyDescent="0.15"/>
    <row r="467" ht="14" x14ac:dyDescent="0.15"/>
    <row r="468" ht="14" x14ac:dyDescent="0.15"/>
    <row r="469" ht="14" x14ac:dyDescent="0.15"/>
    <row r="470" ht="14" x14ac:dyDescent="0.15"/>
    <row r="471" ht="14" x14ac:dyDescent="0.15"/>
    <row r="472" ht="14" x14ac:dyDescent="0.15"/>
    <row r="473" ht="14" x14ac:dyDescent="0.15"/>
    <row r="474" ht="14" x14ac:dyDescent="0.15"/>
    <row r="475" ht="14" x14ac:dyDescent="0.15"/>
    <row r="476" ht="14" x14ac:dyDescent="0.15"/>
    <row r="477" ht="14" x14ac:dyDescent="0.15"/>
    <row r="478" ht="14" x14ac:dyDescent="0.15"/>
    <row r="479" ht="14" x14ac:dyDescent="0.15"/>
    <row r="480" ht="14" x14ac:dyDescent="0.15"/>
    <row r="481" ht="14" x14ac:dyDescent="0.15"/>
    <row r="482" ht="14" x14ac:dyDescent="0.15"/>
    <row r="483" ht="14" x14ac:dyDescent="0.15"/>
    <row r="484" ht="14" x14ac:dyDescent="0.15"/>
    <row r="485" ht="14" x14ac:dyDescent="0.15"/>
    <row r="486" ht="14" x14ac:dyDescent="0.15"/>
    <row r="487" ht="14" x14ac:dyDescent="0.15"/>
    <row r="488" ht="14" x14ac:dyDescent="0.15"/>
    <row r="489" ht="14" x14ac:dyDescent="0.15"/>
    <row r="490" ht="14" x14ac:dyDescent="0.15"/>
    <row r="491" ht="14" x14ac:dyDescent="0.15"/>
    <row r="492" ht="14" x14ac:dyDescent="0.15"/>
    <row r="493" ht="14" x14ac:dyDescent="0.15"/>
    <row r="494" ht="14" x14ac:dyDescent="0.15"/>
    <row r="495" ht="14" x14ac:dyDescent="0.15"/>
    <row r="496" ht="14" x14ac:dyDescent="0.15"/>
    <row r="497" ht="14" x14ac:dyDescent="0.15"/>
    <row r="498" ht="14" x14ac:dyDescent="0.15"/>
    <row r="499" ht="14" x14ac:dyDescent="0.15"/>
    <row r="500" ht="14" x14ac:dyDescent="0.15"/>
    <row r="501" ht="14" x14ac:dyDescent="0.15"/>
    <row r="502" ht="14" x14ac:dyDescent="0.15"/>
    <row r="503" ht="14" x14ac:dyDescent="0.15"/>
    <row r="504" ht="14" x14ac:dyDescent="0.15"/>
    <row r="505" ht="14" x14ac:dyDescent="0.15"/>
    <row r="506" ht="14" x14ac:dyDescent="0.15"/>
    <row r="507" ht="14" x14ac:dyDescent="0.15"/>
    <row r="508" ht="14" x14ac:dyDescent="0.15"/>
    <row r="509" ht="14" x14ac:dyDescent="0.15"/>
    <row r="510" ht="14" x14ac:dyDescent="0.15"/>
    <row r="511" ht="14" x14ac:dyDescent="0.15"/>
    <row r="512" ht="14" x14ac:dyDescent="0.15"/>
    <row r="513" ht="14" x14ac:dyDescent="0.15"/>
    <row r="514" ht="14" x14ac:dyDescent="0.15"/>
    <row r="515" ht="14" x14ac:dyDescent="0.15"/>
    <row r="516" ht="14" x14ac:dyDescent="0.15"/>
    <row r="517" ht="14" x14ac:dyDescent="0.15"/>
    <row r="518" ht="14" x14ac:dyDescent="0.15"/>
    <row r="519" ht="14" x14ac:dyDescent="0.15"/>
    <row r="520" ht="14" x14ac:dyDescent="0.15"/>
    <row r="521" ht="14" x14ac:dyDescent="0.15"/>
    <row r="522" ht="14" x14ac:dyDescent="0.15"/>
    <row r="523" ht="14" x14ac:dyDescent="0.15"/>
    <row r="524" ht="14" x14ac:dyDescent="0.15"/>
    <row r="525" ht="14" x14ac:dyDescent="0.15"/>
    <row r="526" ht="14" x14ac:dyDescent="0.15"/>
    <row r="527" ht="14" x14ac:dyDescent="0.15"/>
    <row r="528" ht="14" x14ac:dyDescent="0.15"/>
    <row r="529" ht="14" x14ac:dyDescent="0.15"/>
    <row r="530" ht="14" x14ac:dyDescent="0.15"/>
    <row r="531" ht="14" x14ac:dyDescent="0.15"/>
    <row r="532" ht="14" x14ac:dyDescent="0.15"/>
    <row r="533" ht="14" x14ac:dyDescent="0.15"/>
    <row r="534" ht="14" x14ac:dyDescent="0.15"/>
    <row r="535" ht="14" x14ac:dyDescent="0.15"/>
    <row r="536" ht="14" x14ac:dyDescent="0.15"/>
    <row r="537" ht="14" x14ac:dyDescent="0.15"/>
    <row r="538" ht="14" x14ac:dyDescent="0.15"/>
    <row r="539" ht="14" x14ac:dyDescent="0.15"/>
    <row r="540" ht="14" x14ac:dyDescent="0.15"/>
    <row r="541" ht="14" x14ac:dyDescent="0.15"/>
    <row r="542" ht="14" x14ac:dyDescent="0.15"/>
    <row r="543" ht="14" x14ac:dyDescent="0.15"/>
    <row r="544" ht="14" x14ac:dyDescent="0.15"/>
    <row r="545" ht="14" x14ac:dyDescent="0.15"/>
    <row r="546" ht="14" x14ac:dyDescent="0.15"/>
    <row r="547" ht="14" x14ac:dyDescent="0.15"/>
    <row r="548" ht="14" x14ac:dyDescent="0.15"/>
    <row r="549" ht="14" x14ac:dyDescent="0.15"/>
    <row r="550" ht="14" x14ac:dyDescent="0.15"/>
    <row r="551" ht="14" x14ac:dyDescent="0.15"/>
    <row r="552" ht="14" x14ac:dyDescent="0.15"/>
    <row r="553" ht="14" x14ac:dyDescent="0.15"/>
    <row r="554" ht="14" x14ac:dyDescent="0.15"/>
    <row r="555" ht="14" x14ac:dyDescent="0.15"/>
    <row r="556" ht="14" x14ac:dyDescent="0.15"/>
    <row r="557" ht="14" x14ac:dyDescent="0.15"/>
    <row r="558" ht="14" x14ac:dyDescent="0.15"/>
    <row r="559" ht="14" x14ac:dyDescent="0.15"/>
    <row r="560" ht="14" x14ac:dyDescent="0.15"/>
    <row r="561" ht="14" x14ac:dyDescent="0.15"/>
    <row r="562" ht="14" x14ac:dyDescent="0.15"/>
    <row r="563" ht="14" x14ac:dyDescent="0.15"/>
    <row r="564" ht="14" x14ac:dyDescent="0.15"/>
    <row r="565" ht="14" x14ac:dyDescent="0.15"/>
    <row r="566" ht="14" x14ac:dyDescent="0.15"/>
    <row r="567" ht="14" x14ac:dyDescent="0.15"/>
    <row r="568" ht="14" x14ac:dyDescent="0.15"/>
    <row r="569" ht="14" x14ac:dyDescent="0.15"/>
    <row r="570" ht="14" x14ac:dyDescent="0.15"/>
    <row r="571" ht="14" x14ac:dyDescent="0.15"/>
    <row r="572" ht="14" x14ac:dyDescent="0.15"/>
    <row r="573" ht="14" x14ac:dyDescent="0.15"/>
    <row r="574" ht="14" x14ac:dyDescent="0.15"/>
    <row r="575" ht="14" x14ac:dyDescent="0.15"/>
    <row r="576" ht="14" x14ac:dyDescent="0.15"/>
    <row r="577" ht="14" x14ac:dyDescent="0.15"/>
    <row r="578" ht="14" x14ac:dyDescent="0.15"/>
    <row r="579" ht="14" x14ac:dyDescent="0.15"/>
    <row r="580" ht="14" x14ac:dyDescent="0.15"/>
    <row r="581" ht="14" x14ac:dyDescent="0.15"/>
    <row r="582" ht="14" x14ac:dyDescent="0.15"/>
    <row r="583" ht="14" x14ac:dyDescent="0.15"/>
    <row r="584" ht="14" x14ac:dyDescent="0.15"/>
    <row r="585" ht="14" x14ac:dyDescent="0.15"/>
    <row r="586" ht="14" x14ac:dyDescent="0.15"/>
    <row r="587" ht="14" x14ac:dyDescent="0.15"/>
    <row r="588" ht="14" x14ac:dyDescent="0.15"/>
    <row r="589" ht="14" x14ac:dyDescent="0.15"/>
    <row r="590" ht="14" x14ac:dyDescent="0.15"/>
    <row r="591" ht="14" x14ac:dyDescent="0.15"/>
    <row r="592" ht="14" x14ac:dyDescent="0.15"/>
    <row r="593" ht="14" x14ac:dyDescent="0.15"/>
    <row r="594" ht="14" x14ac:dyDescent="0.15"/>
    <row r="595" ht="14" x14ac:dyDescent="0.15"/>
    <row r="596" ht="14" x14ac:dyDescent="0.15"/>
    <row r="597" ht="14" x14ac:dyDescent="0.15"/>
    <row r="598" ht="14" x14ac:dyDescent="0.15"/>
    <row r="599" ht="14" x14ac:dyDescent="0.15"/>
    <row r="600" ht="14" x14ac:dyDescent="0.15"/>
    <row r="601" ht="14" x14ac:dyDescent="0.15"/>
    <row r="602" ht="14" x14ac:dyDescent="0.15"/>
    <row r="603" ht="14" x14ac:dyDescent="0.15"/>
    <row r="604" ht="14" x14ac:dyDescent="0.15"/>
    <row r="605" ht="14" x14ac:dyDescent="0.15"/>
    <row r="606" ht="14" x14ac:dyDescent="0.15"/>
    <row r="607" ht="14" x14ac:dyDescent="0.15"/>
    <row r="608" ht="14" x14ac:dyDescent="0.15"/>
    <row r="609" ht="14" x14ac:dyDescent="0.15"/>
    <row r="610" ht="14" x14ac:dyDescent="0.15"/>
    <row r="611" ht="14" x14ac:dyDescent="0.15"/>
    <row r="612" ht="14" x14ac:dyDescent="0.15"/>
    <row r="613" ht="14" x14ac:dyDescent="0.15"/>
    <row r="614" ht="14" x14ac:dyDescent="0.15"/>
    <row r="615" ht="14" x14ac:dyDescent="0.15"/>
    <row r="616" ht="14" x14ac:dyDescent="0.15"/>
    <row r="617" ht="14" x14ac:dyDescent="0.15"/>
    <row r="618" ht="14" x14ac:dyDescent="0.15"/>
    <row r="619" ht="14" x14ac:dyDescent="0.15"/>
    <row r="620" ht="14" x14ac:dyDescent="0.15"/>
    <row r="621" ht="14" x14ac:dyDescent="0.15"/>
    <row r="622" ht="14" x14ac:dyDescent="0.15"/>
    <row r="623" ht="14" x14ac:dyDescent="0.15"/>
    <row r="624" ht="14" x14ac:dyDescent="0.15"/>
    <row r="625" ht="14" x14ac:dyDescent="0.15"/>
    <row r="626" ht="14" x14ac:dyDescent="0.15"/>
    <row r="627" ht="14" x14ac:dyDescent="0.15"/>
    <row r="628" ht="14" x14ac:dyDescent="0.15"/>
    <row r="629" ht="14" x14ac:dyDescent="0.15"/>
    <row r="630" ht="14" x14ac:dyDescent="0.15"/>
    <row r="631" ht="14" x14ac:dyDescent="0.15"/>
    <row r="632" ht="14" x14ac:dyDescent="0.15"/>
    <row r="633" ht="14" x14ac:dyDescent="0.15"/>
    <row r="634" ht="14" x14ac:dyDescent="0.15"/>
    <row r="635" ht="14" x14ac:dyDescent="0.15"/>
    <row r="636" ht="14" x14ac:dyDescent="0.15"/>
    <row r="637" ht="14" x14ac:dyDescent="0.15"/>
    <row r="638" ht="14" x14ac:dyDescent="0.15"/>
    <row r="639" ht="14" x14ac:dyDescent="0.15"/>
    <row r="640" ht="14" x14ac:dyDescent="0.15"/>
    <row r="641" ht="14" x14ac:dyDescent="0.15"/>
    <row r="642" ht="14" x14ac:dyDescent="0.15"/>
    <row r="643" ht="14" x14ac:dyDescent="0.15"/>
    <row r="644" ht="14" x14ac:dyDescent="0.15"/>
    <row r="645" ht="14" x14ac:dyDescent="0.15"/>
    <row r="646" ht="14" x14ac:dyDescent="0.15"/>
    <row r="647" ht="14" x14ac:dyDescent="0.15"/>
    <row r="648" ht="14" x14ac:dyDescent="0.15"/>
    <row r="649" ht="14" x14ac:dyDescent="0.15"/>
    <row r="650" ht="14" x14ac:dyDescent="0.15"/>
    <row r="651" ht="14" x14ac:dyDescent="0.15"/>
    <row r="652" ht="14" x14ac:dyDescent="0.15"/>
    <row r="653" ht="14" x14ac:dyDescent="0.15"/>
    <row r="654" ht="14" x14ac:dyDescent="0.15"/>
    <row r="655" ht="14" x14ac:dyDescent="0.15"/>
    <row r="656" ht="14" x14ac:dyDescent="0.15"/>
    <row r="657" ht="14" x14ac:dyDescent="0.15"/>
    <row r="658" ht="14" x14ac:dyDescent="0.15"/>
    <row r="659" ht="14" x14ac:dyDescent="0.15"/>
    <row r="660" ht="14" x14ac:dyDescent="0.15"/>
    <row r="661" ht="14" x14ac:dyDescent="0.15"/>
    <row r="662" ht="14" x14ac:dyDescent="0.15"/>
    <row r="663" ht="14" x14ac:dyDescent="0.15"/>
    <row r="664" ht="14" x14ac:dyDescent="0.15"/>
    <row r="665" ht="14" x14ac:dyDescent="0.15"/>
    <row r="666" ht="14" x14ac:dyDescent="0.15"/>
    <row r="667" ht="14" x14ac:dyDescent="0.15"/>
    <row r="668" ht="14" x14ac:dyDescent="0.15"/>
    <row r="669" ht="14" x14ac:dyDescent="0.15"/>
    <row r="670" ht="14" x14ac:dyDescent="0.15"/>
    <row r="671" ht="14" x14ac:dyDescent="0.15"/>
    <row r="672" ht="14" x14ac:dyDescent="0.15"/>
    <row r="673" ht="14" x14ac:dyDescent="0.15"/>
    <row r="674" ht="14" x14ac:dyDescent="0.15"/>
    <row r="675" ht="14" x14ac:dyDescent="0.15"/>
    <row r="676" ht="14" x14ac:dyDescent="0.15"/>
    <row r="677" ht="14" x14ac:dyDescent="0.15"/>
    <row r="678" ht="14" x14ac:dyDescent="0.15"/>
    <row r="679" ht="14" x14ac:dyDescent="0.15"/>
    <row r="680" ht="14" x14ac:dyDescent="0.15"/>
    <row r="681" ht="14" x14ac:dyDescent="0.15"/>
    <row r="682" ht="14" x14ac:dyDescent="0.15"/>
    <row r="683" ht="14" x14ac:dyDescent="0.15"/>
    <row r="684" ht="14" x14ac:dyDescent="0.15"/>
    <row r="685" ht="14" x14ac:dyDescent="0.15"/>
    <row r="686" ht="14" x14ac:dyDescent="0.15"/>
    <row r="687" ht="14" x14ac:dyDescent="0.15"/>
    <row r="688" ht="14" x14ac:dyDescent="0.15"/>
    <row r="689" ht="14" x14ac:dyDescent="0.15"/>
    <row r="690" ht="14" x14ac:dyDescent="0.15"/>
    <row r="691" ht="14" x14ac:dyDescent="0.15"/>
    <row r="692" ht="14" x14ac:dyDescent="0.15"/>
    <row r="693" ht="14" x14ac:dyDescent="0.15"/>
    <row r="694" ht="14" x14ac:dyDescent="0.15"/>
    <row r="695" ht="14" x14ac:dyDescent="0.15"/>
    <row r="696" ht="14" x14ac:dyDescent="0.15"/>
    <row r="697" ht="14" x14ac:dyDescent="0.15"/>
    <row r="698" ht="14" x14ac:dyDescent="0.15"/>
    <row r="699" ht="14" x14ac:dyDescent="0.15"/>
    <row r="700" ht="14" x14ac:dyDescent="0.15"/>
    <row r="701" ht="14" x14ac:dyDescent="0.15"/>
    <row r="702" ht="14" x14ac:dyDescent="0.15"/>
    <row r="703" ht="14" x14ac:dyDescent="0.15"/>
    <row r="704" ht="14" x14ac:dyDescent="0.15"/>
    <row r="705" ht="14" x14ac:dyDescent="0.15"/>
    <row r="706" ht="14" x14ac:dyDescent="0.15"/>
    <row r="707" ht="14" x14ac:dyDescent="0.15"/>
    <row r="708" ht="14" x14ac:dyDescent="0.15"/>
    <row r="709" ht="14" x14ac:dyDescent="0.15"/>
    <row r="710" ht="14" x14ac:dyDescent="0.15"/>
    <row r="711" ht="14" x14ac:dyDescent="0.15"/>
    <row r="712" ht="14" x14ac:dyDescent="0.15"/>
    <row r="713" ht="14" x14ac:dyDescent="0.15"/>
    <row r="714" ht="14" x14ac:dyDescent="0.15"/>
    <row r="715" ht="14" x14ac:dyDescent="0.15"/>
    <row r="716" ht="14" x14ac:dyDescent="0.15"/>
    <row r="717" ht="14" x14ac:dyDescent="0.15"/>
    <row r="718" ht="14" x14ac:dyDescent="0.15"/>
    <row r="719" ht="14" x14ac:dyDescent="0.15"/>
    <row r="720" ht="14" x14ac:dyDescent="0.15"/>
    <row r="721" ht="14" x14ac:dyDescent="0.15"/>
    <row r="722" ht="14" x14ac:dyDescent="0.15"/>
    <row r="723" ht="14" x14ac:dyDescent="0.15"/>
    <row r="724" ht="14" x14ac:dyDescent="0.15"/>
    <row r="725" ht="14" x14ac:dyDescent="0.15"/>
    <row r="726" ht="14" x14ac:dyDescent="0.15"/>
    <row r="727" ht="14" x14ac:dyDescent="0.15"/>
    <row r="728" ht="14" x14ac:dyDescent="0.15"/>
    <row r="729" ht="14" x14ac:dyDescent="0.15"/>
    <row r="730" ht="14" x14ac:dyDescent="0.15"/>
    <row r="731" ht="14" x14ac:dyDescent="0.15"/>
    <row r="732" ht="14" x14ac:dyDescent="0.15"/>
    <row r="733" ht="14" x14ac:dyDescent="0.15"/>
    <row r="734" ht="14" x14ac:dyDescent="0.15"/>
    <row r="735" ht="14" x14ac:dyDescent="0.15"/>
    <row r="736" ht="14" x14ac:dyDescent="0.15"/>
    <row r="737" ht="14" x14ac:dyDescent="0.15"/>
    <row r="738" ht="14" x14ac:dyDescent="0.15"/>
    <row r="739" ht="14" x14ac:dyDescent="0.15"/>
    <row r="740" ht="14" x14ac:dyDescent="0.15"/>
    <row r="741" ht="14" x14ac:dyDescent="0.15"/>
    <row r="742" ht="14" x14ac:dyDescent="0.15"/>
    <row r="743" ht="14" x14ac:dyDescent="0.15"/>
    <row r="744" ht="14" x14ac:dyDescent="0.15"/>
    <row r="745" ht="14" x14ac:dyDescent="0.15"/>
    <row r="746" ht="14" x14ac:dyDescent="0.15"/>
    <row r="747" ht="14" x14ac:dyDescent="0.15"/>
    <row r="748" ht="14" x14ac:dyDescent="0.15"/>
    <row r="749" ht="14" x14ac:dyDescent="0.15"/>
    <row r="750" ht="14" x14ac:dyDescent="0.15"/>
    <row r="751" ht="14" x14ac:dyDescent="0.15"/>
    <row r="752" ht="14" x14ac:dyDescent="0.15"/>
    <row r="753" ht="14" x14ac:dyDescent="0.15"/>
    <row r="754" ht="14" x14ac:dyDescent="0.15"/>
    <row r="755" ht="14" x14ac:dyDescent="0.15"/>
    <row r="756" ht="14" x14ac:dyDescent="0.15"/>
    <row r="757" ht="14" x14ac:dyDescent="0.15"/>
    <row r="758" ht="14" x14ac:dyDescent="0.15"/>
    <row r="759" ht="14" x14ac:dyDescent="0.15"/>
    <row r="760" ht="14" x14ac:dyDescent="0.15"/>
    <row r="761" ht="14" x14ac:dyDescent="0.15"/>
    <row r="762" ht="14" x14ac:dyDescent="0.15"/>
    <row r="763" ht="14" x14ac:dyDescent="0.15"/>
    <row r="764" ht="14" x14ac:dyDescent="0.15"/>
    <row r="765" ht="14" x14ac:dyDescent="0.15"/>
    <row r="766" ht="14" x14ac:dyDescent="0.15"/>
    <row r="767" ht="14" x14ac:dyDescent="0.15"/>
    <row r="768" ht="14" x14ac:dyDescent="0.15"/>
    <row r="769" ht="14" x14ac:dyDescent="0.15"/>
    <row r="770" ht="14" x14ac:dyDescent="0.15"/>
    <row r="771" ht="14" x14ac:dyDescent="0.15"/>
    <row r="772" ht="14" x14ac:dyDescent="0.15"/>
    <row r="773" ht="14" x14ac:dyDescent="0.15"/>
    <row r="774" ht="14" x14ac:dyDescent="0.15"/>
    <row r="775" ht="14" x14ac:dyDescent="0.15"/>
    <row r="776" ht="14" x14ac:dyDescent="0.15"/>
    <row r="777" ht="14" x14ac:dyDescent="0.15"/>
    <row r="778" ht="14" x14ac:dyDescent="0.15"/>
    <row r="779" ht="14" x14ac:dyDescent="0.15"/>
    <row r="780" ht="14" x14ac:dyDescent="0.15"/>
    <row r="781" ht="14" x14ac:dyDescent="0.15"/>
    <row r="782" ht="14" x14ac:dyDescent="0.15"/>
    <row r="783" ht="14" x14ac:dyDescent="0.15"/>
    <row r="784" ht="14" x14ac:dyDescent="0.15"/>
    <row r="785" ht="14" x14ac:dyDescent="0.15"/>
    <row r="786" ht="14" x14ac:dyDescent="0.15"/>
    <row r="787" ht="14" x14ac:dyDescent="0.15"/>
    <row r="788" ht="14" x14ac:dyDescent="0.15"/>
    <row r="789" ht="14" x14ac:dyDescent="0.15"/>
    <row r="790" ht="14" x14ac:dyDescent="0.15"/>
    <row r="791" ht="14" x14ac:dyDescent="0.15"/>
    <row r="792" ht="14" x14ac:dyDescent="0.15"/>
    <row r="793" ht="14" x14ac:dyDescent="0.15"/>
    <row r="794" ht="14" x14ac:dyDescent="0.15"/>
    <row r="795" ht="14" x14ac:dyDescent="0.15"/>
    <row r="796" ht="14" x14ac:dyDescent="0.15"/>
    <row r="797" ht="14" x14ac:dyDescent="0.15"/>
    <row r="798" ht="14" x14ac:dyDescent="0.15"/>
    <row r="799" ht="14" x14ac:dyDescent="0.15"/>
    <row r="800" ht="14" x14ac:dyDescent="0.15"/>
    <row r="801" ht="14" x14ac:dyDescent="0.15"/>
    <row r="802" ht="14" x14ac:dyDescent="0.15"/>
    <row r="803" ht="14" x14ac:dyDescent="0.15"/>
    <row r="804" ht="14" x14ac:dyDescent="0.15"/>
    <row r="805" ht="14" x14ac:dyDescent="0.15"/>
    <row r="806" ht="14" x14ac:dyDescent="0.15"/>
    <row r="807" ht="14" x14ac:dyDescent="0.15"/>
    <row r="808" ht="14" x14ac:dyDescent="0.15"/>
    <row r="809" ht="14" x14ac:dyDescent="0.15"/>
    <row r="810" ht="14" x14ac:dyDescent="0.15"/>
    <row r="811" ht="14" x14ac:dyDescent="0.15"/>
    <row r="812" ht="14" x14ac:dyDescent="0.15"/>
    <row r="813" ht="14" x14ac:dyDescent="0.15"/>
    <row r="814" ht="14" x14ac:dyDescent="0.15"/>
    <row r="815" ht="14" x14ac:dyDescent="0.15"/>
    <row r="816" ht="14" x14ac:dyDescent="0.15"/>
    <row r="817" ht="14" x14ac:dyDescent="0.15"/>
    <row r="818" ht="14" x14ac:dyDescent="0.15"/>
    <row r="819" ht="14" x14ac:dyDescent="0.15"/>
    <row r="820" ht="14" x14ac:dyDescent="0.15"/>
    <row r="821" ht="14" x14ac:dyDescent="0.15"/>
    <row r="822" ht="14" x14ac:dyDescent="0.15"/>
    <row r="823" ht="14" x14ac:dyDescent="0.15"/>
    <row r="824" ht="14" x14ac:dyDescent="0.15"/>
    <row r="825" ht="14" x14ac:dyDescent="0.15"/>
    <row r="826" ht="14" x14ac:dyDescent="0.15"/>
    <row r="827" ht="14" x14ac:dyDescent="0.15"/>
    <row r="828" ht="14" x14ac:dyDescent="0.15"/>
    <row r="829" ht="14" x14ac:dyDescent="0.15"/>
    <row r="830" ht="14" x14ac:dyDescent="0.15"/>
    <row r="831" ht="14" x14ac:dyDescent="0.15"/>
    <row r="832" ht="14" x14ac:dyDescent="0.15"/>
    <row r="833" ht="14" x14ac:dyDescent="0.15"/>
    <row r="834" ht="14" x14ac:dyDescent="0.15"/>
    <row r="835" ht="14" x14ac:dyDescent="0.15"/>
    <row r="836" ht="14" x14ac:dyDescent="0.15"/>
    <row r="837" ht="14" x14ac:dyDescent="0.15"/>
    <row r="838" ht="14" x14ac:dyDescent="0.15"/>
    <row r="839" ht="14" x14ac:dyDescent="0.15"/>
    <row r="840" ht="14" x14ac:dyDescent="0.15"/>
    <row r="841" ht="14" x14ac:dyDescent="0.15"/>
    <row r="842" ht="14" x14ac:dyDescent="0.15"/>
    <row r="843" ht="14" x14ac:dyDescent="0.15"/>
    <row r="844" ht="14" x14ac:dyDescent="0.15"/>
    <row r="845" ht="14" x14ac:dyDescent="0.15"/>
    <row r="846" ht="14" x14ac:dyDescent="0.15"/>
    <row r="847" ht="14" x14ac:dyDescent="0.15"/>
    <row r="848" ht="14" x14ac:dyDescent="0.15"/>
    <row r="849" ht="14" x14ac:dyDescent="0.15"/>
    <row r="850" ht="14" x14ac:dyDescent="0.15"/>
    <row r="851" ht="14" x14ac:dyDescent="0.15"/>
    <row r="852" ht="14" x14ac:dyDescent="0.15"/>
    <row r="853" ht="14" x14ac:dyDescent="0.15"/>
    <row r="854" ht="14" x14ac:dyDescent="0.15"/>
    <row r="855" ht="14" x14ac:dyDescent="0.15"/>
    <row r="856" ht="14" x14ac:dyDescent="0.15"/>
    <row r="857" ht="14" x14ac:dyDescent="0.15"/>
    <row r="858" ht="14" x14ac:dyDescent="0.15"/>
    <row r="859" ht="14" x14ac:dyDescent="0.15"/>
    <row r="860" ht="14" x14ac:dyDescent="0.15"/>
    <row r="861" ht="14" x14ac:dyDescent="0.15"/>
    <row r="862" ht="14" x14ac:dyDescent="0.15"/>
    <row r="863" ht="14" x14ac:dyDescent="0.15"/>
    <row r="864" ht="14" x14ac:dyDescent="0.15"/>
    <row r="865" ht="14" x14ac:dyDescent="0.15"/>
    <row r="866" ht="14" x14ac:dyDescent="0.15"/>
    <row r="867" ht="14" x14ac:dyDescent="0.15"/>
    <row r="868" ht="14" x14ac:dyDescent="0.15"/>
    <row r="869" ht="14" x14ac:dyDescent="0.15"/>
    <row r="870" ht="14" x14ac:dyDescent="0.15"/>
    <row r="871" ht="14" x14ac:dyDescent="0.15"/>
    <row r="872" ht="14" x14ac:dyDescent="0.15"/>
    <row r="873" ht="14" x14ac:dyDescent="0.15"/>
    <row r="874" ht="14" x14ac:dyDescent="0.15"/>
    <row r="875" ht="14" x14ac:dyDescent="0.15"/>
    <row r="876" ht="14" x14ac:dyDescent="0.15"/>
    <row r="877" ht="14" x14ac:dyDescent="0.15"/>
    <row r="878" ht="14" x14ac:dyDescent="0.15"/>
    <row r="879" ht="14" x14ac:dyDescent="0.15"/>
    <row r="880" ht="14" x14ac:dyDescent="0.15"/>
    <row r="881" ht="14" x14ac:dyDescent="0.15"/>
    <row r="882" ht="14" x14ac:dyDescent="0.15"/>
    <row r="883" ht="14" x14ac:dyDescent="0.15"/>
    <row r="884" ht="14" x14ac:dyDescent="0.15"/>
    <row r="885" ht="14" x14ac:dyDescent="0.15"/>
    <row r="886" ht="14" x14ac:dyDescent="0.15"/>
    <row r="887" ht="14" x14ac:dyDescent="0.15"/>
    <row r="888" ht="14" x14ac:dyDescent="0.15"/>
    <row r="889" ht="14" x14ac:dyDescent="0.15"/>
    <row r="890" ht="14" x14ac:dyDescent="0.15"/>
    <row r="891" ht="14" x14ac:dyDescent="0.15"/>
    <row r="892" ht="14" x14ac:dyDescent="0.15"/>
    <row r="893" ht="14" x14ac:dyDescent="0.15"/>
    <row r="894" ht="14" x14ac:dyDescent="0.15"/>
    <row r="895" ht="14" x14ac:dyDescent="0.15"/>
    <row r="896" ht="14" x14ac:dyDescent="0.15"/>
    <row r="897" ht="14" x14ac:dyDescent="0.15"/>
    <row r="898" ht="14" x14ac:dyDescent="0.15"/>
    <row r="899" ht="14" x14ac:dyDescent="0.15"/>
    <row r="900" ht="14" x14ac:dyDescent="0.15"/>
    <row r="901" ht="14" x14ac:dyDescent="0.15"/>
    <row r="902" ht="14" x14ac:dyDescent="0.15"/>
    <row r="903" ht="14" x14ac:dyDescent="0.15"/>
    <row r="904" ht="14" x14ac:dyDescent="0.15"/>
    <row r="905" ht="14" x14ac:dyDescent="0.15"/>
    <row r="906" ht="14" x14ac:dyDescent="0.15"/>
    <row r="907" ht="14" x14ac:dyDescent="0.15"/>
    <row r="908" ht="14" x14ac:dyDescent="0.15"/>
    <row r="909" ht="14" x14ac:dyDescent="0.15"/>
    <row r="910" ht="14" x14ac:dyDescent="0.15"/>
    <row r="911" ht="14" x14ac:dyDescent="0.15"/>
    <row r="912" ht="14" x14ac:dyDescent="0.15"/>
    <row r="913" ht="14" x14ac:dyDescent="0.15"/>
    <row r="914" ht="14" x14ac:dyDescent="0.15"/>
    <row r="915" ht="14" x14ac:dyDescent="0.15"/>
    <row r="916" ht="14" x14ac:dyDescent="0.15"/>
    <row r="917" ht="14" x14ac:dyDescent="0.15"/>
    <row r="918" ht="14" x14ac:dyDescent="0.15"/>
    <row r="919" ht="14" x14ac:dyDescent="0.15"/>
    <row r="920" ht="14" x14ac:dyDescent="0.15"/>
    <row r="921" ht="14" x14ac:dyDescent="0.15"/>
    <row r="922" ht="14" x14ac:dyDescent="0.15"/>
    <row r="923" ht="14" x14ac:dyDescent="0.15"/>
    <row r="924" ht="14" x14ac:dyDescent="0.15"/>
    <row r="925" ht="14" x14ac:dyDescent="0.15"/>
    <row r="926" ht="14" x14ac:dyDescent="0.15"/>
    <row r="927" ht="14" x14ac:dyDescent="0.15"/>
    <row r="928" ht="14" x14ac:dyDescent="0.15"/>
    <row r="929" ht="14" x14ac:dyDescent="0.15"/>
    <row r="930" ht="14" x14ac:dyDescent="0.15"/>
    <row r="931" ht="14" x14ac:dyDescent="0.15"/>
    <row r="932" ht="14" x14ac:dyDescent="0.15"/>
    <row r="933" ht="14" x14ac:dyDescent="0.15"/>
    <row r="934" ht="14" x14ac:dyDescent="0.15"/>
    <row r="935" ht="14" x14ac:dyDescent="0.15"/>
    <row r="936" ht="14" x14ac:dyDescent="0.15"/>
    <row r="937" ht="14" x14ac:dyDescent="0.15"/>
    <row r="938" ht="14" x14ac:dyDescent="0.15"/>
    <row r="939" ht="14" x14ac:dyDescent="0.15"/>
    <row r="940" ht="14" x14ac:dyDescent="0.15"/>
    <row r="941" ht="14" x14ac:dyDescent="0.15"/>
    <row r="942" ht="14" x14ac:dyDescent="0.15"/>
    <row r="943" ht="14" x14ac:dyDescent="0.15"/>
    <row r="944" ht="14" x14ac:dyDescent="0.15"/>
    <row r="945" ht="14" x14ac:dyDescent="0.15"/>
    <row r="946" ht="14" x14ac:dyDescent="0.15"/>
    <row r="947" ht="14" x14ac:dyDescent="0.15"/>
    <row r="948" ht="14" x14ac:dyDescent="0.15"/>
    <row r="949" ht="14" x14ac:dyDescent="0.15"/>
    <row r="950" ht="14" x14ac:dyDescent="0.15"/>
    <row r="951" ht="14" x14ac:dyDescent="0.15"/>
    <row r="952" ht="14" x14ac:dyDescent="0.15"/>
    <row r="953" ht="14" x14ac:dyDescent="0.15"/>
    <row r="954" ht="14" x14ac:dyDescent="0.15"/>
    <row r="955" ht="14" x14ac:dyDescent="0.15"/>
    <row r="956" ht="14" x14ac:dyDescent="0.15"/>
    <row r="957" ht="14" x14ac:dyDescent="0.15"/>
    <row r="958" ht="14" x14ac:dyDescent="0.15"/>
    <row r="959" ht="14" x14ac:dyDescent="0.15"/>
    <row r="960" ht="14" x14ac:dyDescent="0.15"/>
    <row r="961" ht="14" x14ac:dyDescent="0.15"/>
    <row r="962" ht="14" x14ac:dyDescent="0.15"/>
    <row r="963" ht="14" x14ac:dyDescent="0.15"/>
    <row r="964" ht="14" x14ac:dyDescent="0.15"/>
    <row r="965" ht="14" x14ac:dyDescent="0.15"/>
    <row r="966" ht="14" x14ac:dyDescent="0.15"/>
    <row r="967" ht="14" x14ac:dyDescent="0.15"/>
    <row r="968" ht="14" x14ac:dyDescent="0.15"/>
    <row r="969" ht="14" x14ac:dyDescent="0.15"/>
    <row r="970" ht="14" x14ac:dyDescent="0.15"/>
    <row r="971" ht="14" x14ac:dyDescent="0.15"/>
    <row r="972" ht="14" x14ac:dyDescent="0.15"/>
    <row r="973" ht="14" x14ac:dyDescent="0.15"/>
    <row r="974" ht="14" x14ac:dyDescent="0.15"/>
    <row r="975" ht="14" x14ac:dyDescent="0.15"/>
    <row r="976" ht="14" x14ac:dyDescent="0.15"/>
    <row r="977" ht="14" x14ac:dyDescent="0.15"/>
    <row r="978" ht="14" x14ac:dyDescent="0.15"/>
    <row r="979" ht="14" x14ac:dyDescent="0.15"/>
    <row r="980" ht="14" x14ac:dyDescent="0.15"/>
    <row r="981" ht="14" x14ac:dyDescent="0.15"/>
    <row r="982" ht="14" x14ac:dyDescent="0.15"/>
    <row r="983" ht="14" x14ac:dyDescent="0.15"/>
    <row r="984" ht="14" x14ac:dyDescent="0.15"/>
    <row r="985" ht="14" x14ac:dyDescent="0.15"/>
    <row r="986" ht="14" x14ac:dyDescent="0.15"/>
    <row r="987" ht="14" x14ac:dyDescent="0.15"/>
    <row r="988" ht="14" x14ac:dyDescent="0.15"/>
    <row r="989" ht="14" x14ac:dyDescent="0.15"/>
    <row r="990" ht="14" x14ac:dyDescent="0.15"/>
    <row r="991" ht="14" x14ac:dyDescent="0.15"/>
    <row r="992" ht="14" x14ac:dyDescent="0.15"/>
    <row r="993" ht="14" x14ac:dyDescent="0.15"/>
    <row r="994" ht="14" x14ac:dyDescent="0.15"/>
    <row r="995" ht="14" x14ac:dyDescent="0.15"/>
  </sheetData>
  <mergeCells count="9">
    <mergeCell ref="A1:J1"/>
    <mergeCell ref="B3:J3"/>
    <mergeCell ref="B4:J4"/>
    <mergeCell ref="B5:I5"/>
    <mergeCell ref="E7:G7"/>
    <mergeCell ref="C7:D7"/>
    <mergeCell ref="A7:A9"/>
    <mergeCell ref="J7:J9"/>
    <mergeCell ref="B7:B8"/>
  </mergeCells>
  <conditionalFormatting sqref="I10:I61">
    <cfRule type="cellIs" dxfId="11" priority="2" operator="lessThanOrEqual">
      <formula>#REF!</formula>
    </cfRule>
  </conditionalFormatting>
  <conditionalFormatting sqref="J10:J61">
    <cfRule type="containsText" dxfId="10" priority="1" operator="containsText" text="VUELVA A REGAR">
      <formula>NOT(ISERROR(SEARCH("VUELVA A REGAR",J10)))</formula>
    </cfRule>
    <cfRule type="containsText" dxfId="9" priority="3" operator="containsText" text="COMIENCE A REGAR">
      <formula>NOT(ISERROR(SEARCH("COMIENCE A REGAR",J10)))</formula>
    </cfRule>
  </conditionalFormatting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0604D50-5328-CD4E-B2BD-05658D157462}">
          <x14:formula1>
            <xm:f>INSTRUCCIONES!$R$2:$R$13</xm:f>
          </x14:formula1>
          <xm:sqref>A10:A61</xm:sqref>
        </x14:dataValidation>
        <x14:dataValidation type="list" allowBlank="1" showInputMessage="1" showErrorMessage="1" xr:uid="{C3C5A283-55CC-BD43-A347-12F7629700D0}">
          <x14:formula1>
            <xm:f>INSTRUCCIONES!$O$1:$O$6</xm:f>
          </x14:formula1>
          <xm:sqref>B5:B6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3E393-A1AE-2540-A43A-7D5A0665AC18}">
  <sheetPr>
    <tabColor rgb="FF008F46"/>
  </sheetPr>
  <dimension ref="A1:AX995"/>
  <sheetViews>
    <sheetView zoomScale="130" zoomScaleNormal="130" workbookViewId="0">
      <selection activeCell="B5" sqref="B5:I5"/>
    </sheetView>
  </sheetViews>
  <sheetFormatPr baseColWidth="10" defaultColWidth="8.83203125" defaultRowHeight="15" customHeight="1" outlineLevelCol="1" x14ac:dyDescent="0.15"/>
  <cols>
    <col min="1" max="1" width="23.1640625" style="42" bestFit="1" customWidth="1"/>
    <col min="2" max="2" width="18.1640625" style="42" customWidth="1"/>
    <col min="3" max="3" width="16" style="42" customWidth="1"/>
    <col min="4" max="4" width="18.33203125" style="42" customWidth="1"/>
    <col min="5" max="5" width="19.83203125" style="42" customWidth="1"/>
    <col min="6" max="6" width="19.33203125" style="42" customWidth="1"/>
    <col min="7" max="7" width="18.33203125" style="42" customWidth="1"/>
    <col min="8" max="8" width="18.6640625" style="42" customWidth="1"/>
    <col min="9" max="9" width="21.83203125" style="42" customWidth="1"/>
    <col min="10" max="10" width="34" style="42" bestFit="1" customWidth="1"/>
    <col min="11" max="12" width="8.83203125" style="42" customWidth="1"/>
    <col min="13" max="13" width="8.83203125" style="42" hidden="1" customWidth="1" outlineLevel="1"/>
    <col min="14" max="14" width="8.83203125" style="42" customWidth="1" collapsed="1"/>
    <col min="15" max="19" width="8.83203125" style="42" customWidth="1"/>
    <col min="20" max="16384" width="8.83203125" style="42"/>
  </cols>
  <sheetData>
    <row r="1" spans="1:50" ht="25" x14ac:dyDescent="0.15">
      <c r="A1" s="102" t="s">
        <v>39</v>
      </c>
      <c r="B1" s="102"/>
      <c r="C1" s="102"/>
      <c r="D1" s="102"/>
      <c r="E1" s="102"/>
      <c r="F1" s="102"/>
      <c r="G1" s="102"/>
      <c r="H1" s="102"/>
      <c r="I1" s="102"/>
      <c r="J1" s="102"/>
    </row>
    <row r="2" spans="1:50" s="46" customFormat="1" ht="16" x14ac:dyDescent="0.2">
      <c r="A2" s="43"/>
      <c r="B2" s="43"/>
      <c r="C2" s="44"/>
      <c r="D2" s="44"/>
      <c r="E2" s="44"/>
      <c r="F2" s="44"/>
      <c r="G2" s="44"/>
      <c r="H2" s="44"/>
      <c r="I2" s="44"/>
      <c r="J2" s="45"/>
    </row>
    <row r="3" spans="1:50" ht="19" customHeight="1" x14ac:dyDescent="0.2">
      <c r="A3" s="49" t="s">
        <v>13</v>
      </c>
      <c r="B3" s="103"/>
      <c r="C3" s="103"/>
      <c r="D3" s="103"/>
      <c r="E3" s="103"/>
      <c r="F3" s="103"/>
      <c r="G3" s="103"/>
      <c r="H3" s="103"/>
      <c r="I3" s="103"/>
      <c r="J3" s="103"/>
    </row>
    <row r="4" spans="1:50" ht="19" customHeight="1" x14ac:dyDescent="0.2">
      <c r="A4" s="49" t="s">
        <v>37</v>
      </c>
      <c r="B4" s="104"/>
      <c r="C4" s="104"/>
      <c r="D4" s="104"/>
      <c r="E4" s="104"/>
      <c r="F4" s="104"/>
      <c r="G4" s="104"/>
      <c r="H4" s="104"/>
      <c r="I4" s="104"/>
      <c r="J4" s="104"/>
    </row>
    <row r="5" spans="1:50" ht="19" customHeight="1" x14ac:dyDescent="0.2">
      <c r="A5" s="49" t="s">
        <v>46</v>
      </c>
      <c r="B5" s="103"/>
      <c r="C5" s="103"/>
      <c r="D5" s="103"/>
      <c r="E5" s="103"/>
      <c r="F5" s="103"/>
      <c r="G5" s="103"/>
      <c r="H5" s="103"/>
      <c r="I5" s="103"/>
      <c r="J5" s="51">
        <f>_xlfn.XLOOKUP(B5,INSTRUCCIONES!O1:O5,INSTRUCCIONES!P1:P5, 0)</f>
        <v>0</v>
      </c>
    </row>
    <row r="6" spans="1:50" ht="19" customHeight="1" thickBot="1" x14ac:dyDescent="0.25">
      <c r="A6" s="50"/>
      <c r="B6" s="45"/>
      <c r="C6" s="45"/>
      <c r="D6" s="45"/>
      <c r="E6" s="45"/>
      <c r="F6" s="45"/>
      <c r="G6" s="45"/>
      <c r="H6" s="45"/>
      <c r="I6" s="45"/>
      <c r="J6" s="47"/>
    </row>
    <row r="7" spans="1:50" ht="17" customHeight="1" thickBot="1" x14ac:dyDescent="0.25">
      <c r="A7" s="90" t="s">
        <v>14</v>
      </c>
      <c r="B7" s="90" t="s">
        <v>45</v>
      </c>
      <c r="C7" s="96" t="s">
        <v>51</v>
      </c>
      <c r="D7" s="97"/>
      <c r="E7" s="96" t="s">
        <v>48</v>
      </c>
      <c r="F7" s="98"/>
      <c r="G7" s="97"/>
      <c r="H7" s="77" t="s">
        <v>49</v>
      </c>
      <c r="I7" s="78" t="s">
        <v>50</v>
      </c>
      <c r="J7" s="99" t="s">
        <v>41</v>
      </c>
    </row>
    <row r="8" spans="1:50" ht="51" x14ac:dyDescent="0.15">
      <c r="A8" s="91"/>
      <c r="B8" s="91"/>
      <c r="C8" s="67" t="s">
        <v>8</v>
      </c>
      <c r="D8" s="67" t="s">
        <v>43</v>
      </c>
      <c r="E8" s="67" t="s">
        <v>47</v>
      </c>
      <c r="F8" s="52" t="s">
        <v>40</v>
      </c>
      <c r="G8" s="67" t="s">
        <v>12</v>
      </c>
      <c r="H8" s="52" t="s">
        <v>44</v>
      </c>
      <c r="I8" s="67" t="s">
        <v>42</v>
      </c>
      <c r="J8" s="100"/>
    </row>
    <row r="9" spans="1:50" s="48" customFormat="1" ht="24.75" customHeight="1" thickBot="1" x14ac:dyDescent="0.25">
      <c r="A9" s="92"/>
      <c r="B9" s="76" t="s">
        <v>54</v>
      </c>
      <c r="C9" s="68" t="s">
        <v>10</v>
      </c>
      <c r="D9" s="79" t="s">
        <v>9</v>
      </c>
      <c r="E9" s="68" t="s">
        <v>11</v>
      </c>
      <c r="F9" s="76" t="s">
        <v>9</v>
      </c>
      <c r="G9" s="68" t="s">
        <v>11</v>
      </c>
      <c r="H9" s="76" t="s">
        <v>11</v>
      </c>
      <c r="I9" s="68" t="s">
        <v>38</v>
      </c>
      <c r="J9" s="101"/>
    </row>
    <row r="10" spans="1:50" s="46" customFormat="1" ht="30" customHeight="1" x14ac:dyDescent="0.2">
      <c r="A10" s="66"/>
      <c r="B10" s="69"/>
      <c r="C10" s="70">
        <f>_xlfn.XLOOKUP(A10, INSTRUCCIONES!$R$2:$R$13, INSTRUCCIONES!$S$2:$S$13, 0)</f>
        <v>0</v>
      </c>
      <c r="D10" s="71"/>
      <c r="E10" s="72"/>
      <c r="F10" s="72"/>
      <c r="G10" s="80">
        <f>((E10*$J$5))+(F10*$B$4)</f>
        <v>0</v>
      </c>
      <c r="H10" s="81">
        <f>(D10*C10)*$B$4</f>
        <v>0</v>
      </c>
      <c r="I10" s="82">
        <f>G10-H10</f>
        <v>0</v>
      </c>
      <c r="J10" s="89" t="str">
        <f>IF(I10&lt;0, "VUELVA A REGAR", "NO REQUIERE RIEGO ADICIONAL")</f>
        <v>NO REQUIERE RIEGO ADICIONAL</v>
      </c>
    </row>
    <row r="11" spans="1:50" s="46" customFormat="1" ht="30" customHeight="1" x14ac:dyDescent="0.2">
      <c r="A11" s="60"/>
      <c r="B11" s="54"/>
      <c r="C11" s="55">
        <f>_xlfn.XLOOKUP(A11, INSTRUCCIONES!$R$2:$R$13, INSTRUCCIONES!$S$2:$S$13, 0)</f>
        <v>0</v>
      </c>
      <c r="D11" s="56"/>
      <c r="E11" s="57"/>
      <c r="F11" s="57"/>
      <c r="G11" s="83">
        <f t="shared" ref="G11:G42" si="0">((E11*$J$5)+(F11*$B$4))</f>
        <v>0</v>
      </c>
      <c r="H11" s="84">
        <f t="shared" ref="H11:H61" si="1">(D11*C11)*$B$4</f>
        <v>0</v>
      </c>
      <c r="I11" s="85">
        <f t="shared" ref="I11:I61" si="2">G11-H11</f>
        <v>0</v>
      </c>
      <c r="J11" s="89" t="str">
        <f t="shared" ref="J11:J61" si="3">IF(I11&lt;0, "VUELVA A REGAR", "NO REQUIERE RIEGO ADICIONAL")</f>
        <v>NO REQUIERE RIEGO ADICIONAL</v>
      </c>
    </row>
    <row r="12" spans="1:50" s="46" customFormat="1" ht="30" customHeight="1" x14ac:dyDescent="0.2">
      <c r="A12" s="60"/>
      <c r="B12" s="54"/>
      <c r="C12" s="55">
        <f>_xlfn.XLOOKUP(A12, INSTRUCCIONES!$R$2:$R$13, INSTRUCCIONES!$S$2:$S$13, 0)</f>
        <v>0</v>
      </c>
      <c r="D12" s="56"/>
      <c r="E12" s="57"/>
      <c r="F12" s="57"/>
      <c r="G12" s="83">
        <f t="shared" si="0"/>
        <v>0</v>
      </c>
      <c r="H12" s="84">
        <f t="shared" si="1"/>
        <v>0</v>
      </c>
      <c r="I12" s="85">
        <f t="shared" si="2"/>
        <v>0</v>
      </c>
      <c r="J12" s="89" t="str">
        <f t="shared" si="3"/>
        <v>NO REQUIERE RIEGO ADICIONAL</v>
      </c>
    </row>
    <row r="13" spans="1:50" s="46" customFormat="1" ht="30" customHeight="1" x14ac:dyDescent="0.2">
      <c r="A13" s="60"/>
      <c r="B13" s="54"/>
      <c r="C13" s="55">
        <f>_xlfn.XLOOKUP(A13, INSTRUCCIONES!$R$2:$R$13, INSTRUCCIONES!$S$2:$S$13, 0)</f>
        <v>0</v>
      </c>
      <c r="D13" s="56"/>
      <c r="E13" s="57"/>
      <c r="F13" s="57"/>
      <c r="G13" s="83">
        <f t="shared" si="0"/>
        <v>0</v>
      </c>
      <c r="H13" s="84">
        <f t="shared" si="1"/>
        <v>0</v>
      </c>
      <c r="I13" s="85">
        <f t="shared" si="2"/>
        <v>0</v>
      </c>
      <c r="J13" s="89" t="str">
        <f t="shared" si="3"/>
        <v>NO REQUIERE RIEGO ADICIONAL</v>
      </c>
    </row>
    <row r="14" spans="1:50" s="53" customFormat="1" ht="30" customHeight="1" x14ac:dyDescent="0.2">
      <c r="A14" s="60"/>
      <c r="B14" s="54"/>
      <c r="C14" s="55">
        <f>_xlfn.XLOOKUP(A14, INSTRUCCIONES!$R$2:$R$13, INSTRUCCIONES!$S$2:$S$13, 0)</f>
        <v>0</v>
      </c>
      <c r="D14" s="56"/>
      <c r="E14" s="57"/>
      <c r="F14" s="57"/>
      <c r="G14" s="83">
        <f t="shared" si="0"/>
        <v>0</v>
      </c>
      <c r="H14" s="84">
        <f t="shared" si="1"/>
        <v>0</v>
      </c>
      <c r="I14" s="85">
        <f t="shared" si="2"/>
        <v>0</v>
      </c>
      <c r="J14" s="89" t="str">
        <f t="shared" si="3"/>
        <v>NO REQUIERE RIEGO ADICIONAL</v>
      </c>
      <c r="K14" s="46"/>
      <c r="L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</row>
    <row r="15" spans="1:50" s="53" customFormat="1" ht="30" customHeight="1" x14ac:dyDescent="0.2">
      <c r="A15" s="60"/>
      <c r="B15" s="54"/>
      <c r="C15" s="55">
        <f>_xlfn.XLOOKUP(A15, INSTRUCCIONES!$R$2:$R$13, INSTRUCCIONES!$S$2:$S$13, 0)</f>
        <v>0</v>
      </c>
      <c r="D15" s="56"/>
      <c r="E15" s="57"/>
      <c r="F15" s="57"/>
      <c r="G15" s="83">
        <f t="shared" si="0"/>
        <v>0</v>
      </c>
      <c r="H15" s="84">
        <f t="shared" si="1"/>
        <v>0</v>
      </c>
      <c r="I15" s="85">
        <f t="shared" si="2"/>
        <v>0</v>
      </c>
      <c r="J15" s="89" t="str">
        <f t="shared" si="3"/>
        <v>NO REQUIERE RIEGO ADICIONAL</v>
      </c>
      <c r="K15" s="46"/>
      <c r="L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</row>
    <row r="16" spans="1:50" s="53" customFormat="1" ht="30" customHeight="1" x14ac:dyDescent="0.2">
      <c r="A16" s="60"/>
      <c r="B16" s="54"/>
      <c r="C16" s="55">
        <f>_xlfn.XLOOKUP(A16, INSTRUCCIONES!$R$2:$R$13, INSTRUCCIONES!$S$2:$S$13, 0)</f>
        <v>0</v>
      </c>
      <c r="D16" s="56"/>
      <c r="E16" s="57"/>
      <c r="F16" s="57"/>
      <c r="G16" s="83">
        <f t="shared" si="0"/>
        <v>0</v>
      </c>
      <c r="H16" s="84">
        <f t="shared" si="1"/>
        <v>0</v>
      </c>
      <c r="I16" s="85">
        <f t="shared" si="2"/>
        <v>0</v>
      </c>
      <c r="J16" s="89" t="str">
        <f t="shared" si="3"/>
        <v>NO REQUIERE RIEGO ADICIONAL</v>
      </c>
      <c r="K16" s="46"/>
      <c r="L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</row>
    <row r="17" spans="1:50" s="53" customFormat="1" ht="30" customHeight="1" x14ac:dyDescent="0.2">
      <c r="A17" s="60"/>
      <c r="B17" s="54"/>
      <c r="C17" s="55">
        <f>_xlfn.XLOOKUP(A17, INSTRUCCIONES!$R$2:$R$13, INSTRUCCIONES!$S$2:$S$13, 0)</f>
        <v>0</v>
      </c>
      <c r="D17" s="56"/>
      <c r="E17" s="57"/>
      <c r="F17" s="57"/>
      <c r="G17" s="83">
        <f t="shared" si="0"/>
        <v>0</v>
      </c>
      <c r="H17" s="84">
        <f t="shared" si="1"/>
        <v>0</v>
      </c>
      <c r="I17" s="85">
        <f t="shared" si="2"/>
        <v>0</v>
      </c>
      <c r="J17" s="89" t="str">
        <f t="shared" si="3"/>
        <v>NO REQUIERE RIEGO ADICIONAL</v>
      </c>
      <c r="K17" s="46"/>
      <c r="L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</row>
    <row r="18" spans="1:50" s="53" customFormat="1" ht="30" customHeight="1" x14ac:dyDescent="0.2">
      <c r="A18" s="60"/>
      <c r="B18" s="54"/>
      <c r="C18" s="55">
        <f>_xlfn.XLOOKUP(A18, INSTRUCCIONES!$R$2:$R$13, INSTRUCCIONES!$S$2:$S$13, 0)</f>
        <v>0</v>
      </c>
      <c r="D18" s="56"/>
      <c r="E18" s="57"/>
      <c r="F18" s="57"/>
      <c r="G18" s="83">
        <f t="shared" si="0"/>
        <v>0</v>
      </c>
      <c r="H18" s="84">
        <f t="shared" si="1"/>
        <v>0</v>
      </c>
      <c r="I18" s="85">
        <f t="shared" si="2"/>
        <v>0</v>
      </c>
      <c r="J18" s="89" t="str">
        <f t="shared" si="3"/>
        <v>NO REQUIERE RIEGO ADICIONAL</v>
      </c>
      <c r="K18" s="46"/>
      <c r="L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</row>
    <row r="19" spans="1:50" s="53" customFormat="1" ht="30" customHeight="1" x14ac:dyDescent="0.2">
      <c r="A19" s="60"/>
      <c r="B19" s="54"/>
      <c r="C19" s="55">
        <f>_xlfn.XLOOKUP(A19, INSTRUCCIONES!$R$2:$R$13, INSTRUCCIONES!$S$2:$S$13, 0)</f>
        <v>0</v>
      </c>
      <c r="D19" s="56"/>
      <c r="E19" s="57"/>
      <c r="F19" s="57"/>
      <c r="G19" s="83">
        <f t="shared" si="0"/>
        <v>0</v>
      </c>
      <c r="H19" s="84">
        <f t="shared" si="1"/>
        <v>0</v>
      </c>
      <c r="I19" s="85">
        <f t="shared" si="2"/>
        <v>0</v>
      </c>
      <c r="J19" s="89" t="str">
        <f t="shared" si="3"/>
        <v>NO REQUIERE RIEGO ADICIONAL</v>
      </c>
      <c r="K19" s="46"/>
      <c r="L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</row>
    <row r="20" spans="1:50" s="53" customFormat="1" ht="30" customHeight="1" x14ac:dyDescent="0.2">
      <c r="A20" s="60"/>
      <c r="B20" s="54"/>
      <c r="C20" s="55">
        <f>_xlfn.XLOOKUP(A20, INSTRUCCIONES!$R$2:$R$13, INSTRUCCIONES!$S$2:$S$13, 0)</f>
        <v>0</v>
      </c>
      <c r="D20" s="56"/>
      <c r="E20" s="57"/>
      <c r="F20" s="57"/>
      <c r="G20" s="83">
        <f t="shared" si="0"/>
        <v>0</v>
      </c>
      <c r="H20" s="84">
        <f t="shared" si="1"/>
        <v>0</v>
      </c>
      <c r="I20" s="85">
        <f t="shared" si="2"/>
        <v>0</v>
      </c>
      <c r="J20" s="89" t="str">
        <f t="shared" si="3"/>
        <v>NO REQUIERE RIEGO ADICIONAL</v>
      </c>
      <c r="K20" s="46"/>
      <c r="L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</row>
    <row r="21" spans="1:50" s="53" customFormat="1" ht="30" customHeight="1" x14ac:dyDescent="0.2">
      <c r="A21" s="60"/>
      <c r="B21" s="54"/>
      <c r="C21" s="55">
        <f>_xlfn.XLOOKUP(A21, INSTRUCCIONES!$R$2:$R$13, INSTRUCCIONES!$S$2:$S$13, 0)</f>
        <v>0</v>
      </c>
      <c r="D21" s="56"/>
      <c r="E21" s="57"/>
      <c r="F21" s="57"/>
      <c r="G21" s="83">
        <f t="shared" si="0"/>
        <v>0</v>
      </c>
      <c r="H21" s="84">
        <f t="shared" si="1"/>
        <v>0</v>
      </c>
      <c r="I21" s="85">
        <f t="shared" si="2"/>
        <v>0</v>
      </c>
      <c r="J21" s="89" t="str">
        <f t="shared" si="3"/>
        <v>NO REQUIERE RIEGO ADICIONAL</v>
      </c>
      <c r="K21" s="46"/>
      <c r="L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</row>
    <row r="22" spans="1:50" s="53" customFormat="1" ht="30" customHeight="1" x14ac:dyDescent="0.2">
      <c r="A22" s="60"/>
      <c r="B22" s="54"/>
      <c r="C22" s="55">
        <f>_xlfn.XLOOKUP(A22, INSTRUCCIONES!$R$2:$R$13, INSTRUCCIONES!$S$2:$S$13, 0)</f>
        <v>0</v>
      </c>
      <c r="D22" s="56"/>
      <c r="E22" s="57"/>
      <c r="F22" s="57"/>
      <c r="G22" s="83">
        <f t="shared" si="0"/>
        <v>0</v>
      </c>
      <c r="H22" s="84">
        <f t="shared" si="1"/>
        <v>0</v>
      </c>
      <c r="I22" s="85">
        <f t="shared" si="2"/>
        <v>0</v>
      </c>
      <c r="J22" s="89" t="str">
        <f t="shared" si="3"/>
        <v>NO REQUIERE RIEGO ADICIONAL</v>
      </c>
      <c r="K22" s="46"/>
      <c r="L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</row>
    <row r="23" spans="1:50" s="53" customFormat="1" ht="30" customHeight="1" x14ac:dyDescent="0.2">
      <c r="A23" s="60"/>
      <c r="B23" s="54"/>
      <c r="C23" s="55">
        <f>_xlfn.XLOOKUP(A23, INSTRUCCIONES!$R$2:$R$13, INSTRUCCIONES!$S$2:$S$13, 0)</f>
        <v>0</v>
      </c>
      <c r="D23" s="56"/>
      <c r="E23" s="57"/>
      <c r="F23" s="57"/>
      <c r="G23" s="83">
        <f t="shared" si="0"/>
        <v>0</v>
      </c>
      <c r="H23" s="84">
        <f t="shared" si="1"/>
        <v>0</v>
      </c>
      <c r="I23" s="85">
        <f t="shared" si="2"/>
        <v>0</v>
      </c>
      <c r="J23" s="89" t="str">
        <f t="shared" si="3"/>
        <v>NO REQUIERE RIEGO ADICIONAL</v>
      </c>
      <c r="K23" s="46"/>
      <c r="L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</row>
    <row r="24" spans="1:50" s="53" customFormat="1" ht="30" customHeight="1" x14ac:dyDescent="0.2">
      <c r="A24" s="60"/>
      <c r="B24" s="54"/>
      <c r="C24" s="55">
        <f>_xlfn.XLOOKUP(A24, INSTRUCCIONES!$R$2:$R$13, INSTRUCCIONES!$S$2:$S$13, 0)</f>
        <v>0</v>
      </c>
      <c r="D24" s="56"/>
      <c r="E24" s="57"/>
      <c r="F24" s="57"/>
      <c r="G24" s="83">
        <f t="shared" si="0"/>
        <v>0</v>
      </c>
      <c r="H24" s="84">
        <f t="shared" si="1"/>
        <v>0</v>
      </c>
      <c r="I24" s="85">
        <f t="shared" si="2"/>
        <v>0</v>
      </c>
      <c r="J24" s="89" t="str">
        <f t="shared" si="3"/>
        <v>NO REQUIERE RIEGO ADICIONAL</v>
      </c>
      <c r="K24" s="46"/>
      <c r="L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</row>
    <row r="25" spans="1:50" s="53" customFormat="1" ht="30" customHeight="1" x14ac:dyDescent="0.2">
      <c r="A25" s="60"/>
      <c r="B25" s="54"/>
      <c r="C25" s="55">
        <f>_xlfn.XLOOKUP(A25, INSTRUCCIONES!$R$2:$R$13, INSTRUCCIONES!$S$2:$S$13, 0)</f>
        <v>0</v>
      </c>
      <c r="D25" s="56"/>
      <c r="E25" s="57"/>
      <c r="F25" s="57"/>
      <c r="G25" s="83">
        <f t="shared" si="0"/>
        <v>0</v>
      </c>
      <c r="H25" s="84">
        <f t="shared" si="1"/>
        <v>0</v>
      </c>
      <c r="I25" s="85">
        <f t="shared" si="2"/>
        <v>0</v>
      </c>
      <c r="J25" s="89" t="str">
        <f t="shared" si="3"/>
        <v>NO REQUIERE RIEGO ADICIONAL</v>
      </c>
      <c r="K25" s="46"/>
      <c r="L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</row>
    <row r="26" spans="1:50" s="53" customFormat="1" ht="30" customHeight="1" x14ac:dyDescent="0.2">
      <c r="A26" s="60"/>
      <c r="B26" s="54"/>
      <c r="C26" s="55">
        <f>_xlfn.XLOOKUP(A26, INSTRUCCIONES!$R$2:$R$13, INSTRUCCIONES!$S$2:$S$13, 0)</f>
        <v>0</v>
      </c>
      <c r="D26" s="56"/>
      <c r="E26" s="57"/>
      <c r="F26" s="57"/>
      <c r="G26" s="83">
        <f t="shared" si="0"/>
        <v>0</v>
      </c>
      <c r="H26" s="84">
        <f t="shared" si="1"/>
        <v>0</v>
      </c>
      <c r="I26" s="85">
        <f t="shared" si="2"/>
        <v>0</v>
      </c>
      <c r="J26" s="89" t="str">
        <f t="shared" si="3"/>
        <v>NO REQUIERE RIEGO ADICIONAL</v>
      </c>
      <c r="K26" s="46"/>
      <c r="L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</row>
    <row r="27" spans="1:50" s="53" customFormat="1" ht="30" customHeight="1" x14ac:dyDescent="0.2">
      <c r="A27" s="60"/>
      <c r="B27" s="54"/>
      <c r="C27" s="55">
        <f>_xlfn.XLOOKUP(A27, INSTRUCCIONES!$R$2:$R$13, INSTRUCCIONES!$S$2:$S$13, 0)</f>
        <v>0</v>
      </c>
      <c r="D27" s="56"/>
      <c r="E27" s="57"/>
      <c r="F27" s="57"/>
      <c r="G27" s="83">
        <f t="shared" si="0"/>
        <v>0</v>
      </c>
      <c r="H27" s="84">
        <f t="shared" si="1"/>
        <v>0</v>
      </c>
      <c r="I27" s="85">
        <f t="shared" si="2"/>
        <v>0</v>
      </c>
      <c r="J27" s="89" t="str">
        <f t="shared" si="3"/>
        <v>NO REQUIERE RIEGO ADICIONAL</v>
      </c>
      <c r="K27" s="46"/>
      <c r="L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</row>
    <row r="28" spans="1:50" s="53" customFormat="1" ht="30" customHeight="1" x14ac:dyDescent="0.2">
      <c r="A28" s="60"/>
      <c r="B28" s="54"/>
      <c r="C28" s="55">
        <f>_xlfn.XLOOKUP(A28, INSTRUCCIONES!$R$2:$R$13, INSTRUCCIONES!$S$2:$S$13, 0)</f>
        <v>0</v>
      </c>
      <c r="D28" s="56"/>
      <c r="E28" s="57"/>
      <c r="F28" s="57"/>
      <c r="G28" s="83">
        <f t="shared" si="0"/>
        <v>0</v>
      </c>
      <c r="H28" s="84">
        <f t="shared" si="1"/>
        <v>0</v>
      </c>
      <c r="I28" s="85">
        <f t="shared" si="2"/>
        <v>0</v>
      </c>
      <c r="J28" s="89" t="str">
        <f t="shared" si="3"/>
        <v>NO REQUIERE RIEGO ADICIONAL</v>
      </c>
      <c r="K28" s="46"/>
      <c r="L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</row>
    <row r="29" spans="1:50" s="53" customFormat="1" ht="30" customHeight="1" x14ac:dyDescent="0.2">
      <c r="A29" s="60"/>
      <c r="B29" s="54"/>
      <c r="C29" s="55">
        <f>_xlfn.XLOOKUP(A29, INSTRUCCIONES!$R$2:$R$13, INSTRUCCIONES!$S$2:$S$13, 0)</f>
        <v>0</v>
      </c>
      <c r="D29" s="56"/>
      <c r="E29" s="57"/>
      <c r="F29" s="57"/>
      <c r="G29" s="83">
        <f t="shared" si="0"/>
        <v>0</v>
      </c>
      <c r="H29" s="84">
        <f t="shared" si="1"/>
        <v>0</v>
      </c>
      <c r="I29" s="85">
        <f t="shared" si="2"/>
        <v>0</v>
      </c>
      <c r="J29" s="89" t="str">
        <f t="shared" si="3"/>
        <v>NO REQUIERE RIEGO ADICIONAL</v>
      </c>
      <c r="K29" s="46"/>
      <c r="L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</row>
    <row r="30" spans="1:50" s="53" customFormat="1" ht="30" customHeight="1" x14ac:dyDescent="0.2">
      <c r="A30" s="60"/>
      <c r="B30" s="54"/>
      <c r="C30" s="55">
        <f>_xlfn.XLOOKUP(A30, INSTRUCCIONES!$R$2:$R$13, INSTRUCCIONES!$S$2:$S$13, 0)</f>
        <v>0</v>
      </c>
      <c r="D30" s="56"/>
      <c r="E30" s="57"/>
      <c r="F30" s="57"/>
      <c r="G30" s="83">
        <f t="shared" si="0"/>
        <v>0</v>
      </c>
      <c r="H30" s="84">
        <f t="shared" si="1"/>
        <v>0</v>
      </c>
      <c r="I30" s="85">
        <f t="shared" si="2"/>
        <v>0</v>
      </c>
      <c r="J30" s="89" t="str">
        <f t="shared" si="3"/>
        <v>NO REQUIERE RIEGO ADICIONAL</v>
      </c>
      <c r="K30" s="46"/>
      <c r="L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</row>
    <row r="31" spans="1:50" s="53" customFormat="1" ht="30" customHeight="1" x14ac:dyDescent="0.2">
      <c r="A31" s="60"/>
      <c r="B31" s="54"/>
      <c r="C31" s="55">
        <f>_xlfn.XLOOKUP(A31, INSTRUCCIONES!$R$2:$R$13, INSTRUCCIONES!$S$2:$S$13, 0)</f>
        <v>0</v>
      </c>
      <c r="D31" s="56"/>
      <c r="E31" s="57"/>
      <c r="F31" s="57"/>
      <c r="G31" s="83">
        <f t="shared" si="0"/>
        <v>0</v>
      </c>
      <c r="H31" s="84">
        <f t="shared" si="1"/>
        <v>0</v>
      </c>
      <c r="I31" s="85">
        <f t="shared" si="2"/>
        <v>0</v>
      </c>
      <c r="J31" s="89" t="str">
        <f t="shared" si="3"/>
        <v>NO REQUIERE RIEGO ADICIONAL</v>
      </c>
      <c r="K31" s="46"/>
      <c r="L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</row>
    <row r="32" spans="1:50" s="53" customFormat="1" ht="30" customHeight="1" x14ac:dyDescent="0.2">
      <c r="A32" s="60"/>
      <c r="B32" s="54"/>
      <c r="C32" s="55">
        <f>_xlfn.XLOOKUP(A32, INSTRUCCIONES!$R$2:$R$13, INSTRUCCIONES!$S$2:$S$13, 0)</f>
        <v>0</v>
      </c>
      <c r="D32" s="56"/>
      <c r="E32" s="57"/>
      <c r="F32" s="57"/>
      <c r="G32" s="83">
        <f t="shared" si="0"/>
        <v>0</v>
      </c>
      <c r="H32" s="84">
        <f t="shared" si="1"/>
        <v>0</v>
      </c>
      <c r="I32" s="85">
        <f t="shared" si="2"/>
        <v>0</v>
      </c>
      <c r="J32" s="89" t="str">
        <f t="shared" si="3"/>
        <v>NO REQUIERE RIEGO ADICIONAL</v>
      </c>
      <c r="K32" s="46"/>
      <c r="L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</row>
    <row r="33" spans="1:50" s="53" customFormat="1" ht="30" customHeight="1" x14ac:dyDescent="0.2">
      <c r="A33" s="60"/>
      <c r="B33" s="54"/>
      <c r="C33" s="55">
        <f>_xlfn.XLOOKUP(A33, INSTRUCCIONES!$R$2:$R$13, INSTRUCCIONES!$S$2:$S$13, 0)</f>
        <v>0</v>
      </c>
      <c r="D33" s="56"/>
      <c r="E33" s="57"/>
      <c r="F33" s="57"/>
      <c r="G33" s="83">
        <f t="shared" si="0"/>
        <v>0</v>
      </c>
      <c r="H33" s="84">
        <f t="shared" si="1"/>
        <v>0</v>
      </c>
      <c r="I33" s="85">
        <f t="shared" si="2"/>
        <v>0</v>
      </c>
      <c r="J33" s="89" t="str">
        <f t="shared" si="3"/>
        <v>NO REQUIERE RIEGO ADICIONAL</v>
      </c>
      <c r="K33" s="46"/>
      <c r="L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</row>
    <row r="34" spans="1:50" s="53" customFormat="1" ht="30" customHeight="1" x14ac:dyDescent="0.2">
      <c r="A34" s="60"/>
      <c r="B34" s="54"/>
      <c r="C34" s="55">
        <f>_xlfn.XLOOKUP(A34, INSTRUCCIONES!$R$2:$R$13, INSTRUCCIONES!$S$2:$S$13, 0)</f>
        <v>0</v>
      </c>
      <c r="D34" s="56"/>
      <c r="E34" s="57"/>
      <c r="F34" s="57"/>
      <c r="G34" s="83">
        <f t="shared" si="0"/>
        <v>0</v>
      </c>
      <c r="H34" s="84">
        <f t="shared" si="1"/>
        <v>0</v>
      </c>
      <c r="I34" s="85">
        <f t="shared" si="2"/>
        <v>0</v>
      </c>
      <c r="J34" s="89" t="str">
        <f t="shared" si="3"/>
        <v>NO REQUIERE RIEGO ADICIONAL</v>
      </c>
      <c r="K34" s="46"/>
      <c r="L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</row>
    <row r="35" spans="1:50" s="53" customFormat="1" ht="30" customHeight="1" x14ac:dyDescent="0.2">
      <c r="A35" s="60"/>
      <c r="B35" s="54"/>
      <c r="C35" s="55">
        <f>_xlfn.XLOOKUP(A35, INSTRUCCIONES!$R$2:$R$13, INSTRUCCIONES!$S$2:$S$13, 0)</f>
        <v>0</v>
      </c>
      <c r="D35" s="56"/>
      <c r="E35" s="57"/>
      <c r="F35" s="57"/>
      <c r="G35" s="83">
        <f t="shared" si="0"/>
        <v>0</v>
      </c>
      <c r="H35" s="84">
        <f t="shared" si="1"/>
        <v>0</v>
      </c>
      <c r="I35" s="85">
        <f t="shared" si="2"/>
        <v>0</v>
      </c>
      <c r="J35" s="89" t="str">
        <f t="shared" si="3"/>
        <v>NO REQUIERE RIEGO ADICIONAL</v>
      </c>
      <c r="K35" s="46"/>
      <c r="L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</row>
    <row r="36" spans="1:50" s="53" customFormat="1" ht="30" customHeight="1" x14ac:dyDescent="0.2">
      <c r="A36" s="60"/>
      <c r="B36" s="54"/>
      <c r="C36" s="55">
        <f>_xlfn.XLOOKUP(A36, INSTRUCCIONES!$R$2:$R$13, INSTRUCCIONES!$S$2:$S$13, 0)</f>
        <v>0</v>
      </c>
      <c r="D36" s="56"/>
      <c r="E36" s="57"/>
      <c r="F36" s="57"/>
      <c r="G36" s="83">
        <f t="shared" si="0"/>
        <v>0</v>
      </c>
      <c r="H36" s="84">
        <f t="shared" si="1"/>
        <v>0</v>
      </c>
      <c r="I36" s="85">
        <f t="shared" si="2"/>
        <v>0</v>
      </c>
      <c r="J36" s="89" t="str">
        <f t="shared" si="3"/>
        <v>NO REQUIERE RIEGO ADICIONAL</v>
      </c>
      <c r="K36" s="46"/>
      <c r="L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</row>
    <row r="37" spans="1:50" s="53" customFormat="1" ht="30" customHeight="1" x14ac:dyDescent="0.2">
      <c r="A37" s="60"/>
      <c r="B37" s="54"/>
      <c r="C37" s="55">
        <f>_xlfn.XLOOKUP(A37, INSTRUCCIONES!$R$2:$R$13, INSTRUCCIONES!$S$2:$S$13, 0)</f>
        <v>0</v>
      </c>
      <c r="D37" s="56"/>
      <c r="E37" s="57"/>
      <c r="F37" s="57"/>
      <c r="G37" s="83">
        <f t="shared" si="0"/>
        <v>0</v>
      </c>
      <c r="H37" s="84">
        <f t="shared" si="1"/>
        <v>0</v>
      </c>
      <c r="I37" s="85">
        <f t="shared" si="2"/>
        <v>0</v>
      </c>
      <c r="J37" s="89" t="str">
        <f t="shared" si="3"/>
        <v>NO REQUIERE RIEGO ADICIONAL</v>
      </c>
      <c r="K37" s="46"/>
      <c r="L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</row>
    <row r="38" spans="1:50" s="53" customFormat="1" ht="30" customHeight="1" x14ac:dyDescent="0.2">
      <c r="A38" s="60"/>
      <c r="B38" s="54"/>
      <c r="C38" s="55">
        <f>_xlfn.XLOOKUP(A38, INSTRUCCIONES!$R$2:$R$13, INSTRUCCIONES!$S$2:$S$13, 0)</f>
        <v>0</v>
      </c>
      <c r="D38" s="56"/>
      <c r="E38" s="57"/>
      <c r="F38" s="57"/>
      <c r="G38" s="83">
        <f t="shared" si="0"/>
        <v>0</v>
      </c>
      <c r="H38" s="84">
        <f t="shared" si="1"/>
        <v>0</v>
      </c>
      <c r="I38" s="85">
        <f t="shared" si="2"/>
        <v>0</v>
      </c>
      <c r="J38" s="89" t="str">
        <f t="shared" si="3"/>
        <v>NO REQUIERE RIEGO ADICIONAL</v>
      </c>
      <c r="K38" s="46"/>
      <c r="L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</row>
    <row r="39" spans="1:50" s="53" customFormat="1" ht="30" customHeight="1" x14ac:dyDescent="0.2">
      <c r="A39" s="60"/>
      <c r="B39" s="54"/>
      <c r="C39" s="55">
        <f>_xlfn.XLOOKUP(A39, INSTRUCCIONES!$R$2:$R$13, INSTRUCCIONES!$S$2:$S$13, 0)</f>
        <v>0</v>
      </c>
      <c r="D39" s="56"/>
      <c r="E39" s="57"/>
      <c r="F39" s="57"/>
      <c r="G39" s="83">
        <f t="shared" si="0"/>
        <v>0</v>
      </c>
      <c r="H39" s="84">
        <f t="shared" si="1"/>
        <v>0</v>
      </c>
      <c r="I39" s="85">
        <f t="shared" si="2"/>
        <v>0</v>
      </c>
      <c r="J39" s="89" t="str">
        <f t="shared" si="3"/>
        <v>NO REQUIERE RIEGO ADICIONAL</v>
      </c>
      <c r="K39" s="46"/>
      <c r="L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</row>
    <row r="40" spans="1:50" s="53" customFormat="1" ht="30" customHeight="1" x14ac:dyDescent="0.2">
      <c r="A40" s="60"/>
      <c r="B40" s="54"/>
      <c r="C40" s="55">
        <f>_xlfn.XLOOKUP(A40, INSTRUCCIONES!$R$2:$R$13, INSTRUCCIONES!$S$2:$S$13, 0)</f>
        <v>0</v>
      </c>
      <c r="D40" s="56"/>
      <c r="E40" s="57"/>
      <c r="F40" s="57"/>
      <c r="G40" s="83">
        <f t="shared" si="0"/>
        <v>0</v>
      </c>
      <c r="H40" s="84">
        <f t="shared" si="1"/>
        <v>0</v>
      </c>
      <c r="I40" s="85">
        <f t="shared" si="2"/>
        <v>0</v>
      </c>
      <c r="J40" s="89" t="str">
        <f t="shared" si="3"/>
        <v>NO REQUIERE RIEGO ADICIONAL</v>
      </c>
      <c r="K40" s="46"/>
      <c r="L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</row>
    <row r="41" spans="1:50" s="53" customFormat="1" ht="30" customHeight="1" x14ac:dyDescent="0.2">
      <c r="A41" s="60"/>
      <c r="B41" s="54"/>
      <c r="C41" s="55">
        <f>_xlfn.XLOOKUP(A41, INSTRUCCIONES!$R$2:$R$13, INSTRUCCIONES!$S$2:$S$13, 0)</f>
        <v>0</v>
      </c>
      <c r="D41" s="56"/>
      <c r="E41" s="57"/>
      <c r="F41" s="57"/>
      <c r="G41" s="83">
        <f t="shared" si="0"/>
        <v>0</v>
      </c>
      <c r="H41" s="84">
        <f t="shared" si="1"/>
        <v>0</v>
      </c>
      <c r="I41" s="85">
        <f t="shared" si="2"/>
        <v>0</v>
      </c>
      <c r="J41" s="89" t="str">
        <f t="shared" si="3"/>
        <v>NO REQUIERE RIEGO ADICIONAL</v>
      </c>
      <c r="K41" s="46"/>
      <c r="L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</row>
    <row r="42" spans="1:50" s="53" customFormat="1" ht="30" customHeight="1" x14ac:dyDescent="0.2">
      <c r="A42" s="60"/>
      <c r="B42" s="54"/>
      <c r="C42" s="55">
        <f>_xlfn.XLOOKUP(A42, INSTRUCCIONES!$R$2:$R$13, INSTRUCCIONES!$S$2:$S$13, 0)</f>
        <v>0</v>
      </c>
      <c r="D42" s="56"/>
      <c r="E42" s="57"/>
      <c r="F42" s="57"/>
      <c r="G42" s="83">
        <f t="shared" si="0"/>
        <v>0</v>
      </c>
      <c r="H42" s="84">
        <f t="shared" si="1"/>
        <v>0</v>
      </c>
      <c r="I42" s="85">
        <f t="shared" si="2"/>
        <v>0</v>
      </c>
      <c r="J42" s="89" t="str">
        <f t="shared" si="3"/>
        <v>NO REQUIERE RIEGO ADICIONAL</v>
      </c>
      <c r="K42" s="46"/>
      <c r="L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</row>
    <row r="43" spans="1:50" s="53" customFormat="1" ht="30" customHeight="1" x14ac:dyDescent="0.2">
      <c r="A43" s="60"/>
      <c r="B43" s="54"/>
      <c r="C43" s="55">
        <f>_xlfn.XLOOKUP(A43, INSTRUCCIONES!$R$2:$R$13, INSTRUCCIONES!$S$2:$S$13, 0)</f>
        <v>0</v>
      </c>
      <c r="D43" s="56"/>
      <c r="E43" s="57"/>
      <c r="F43" s="57"/>
      <c r="G43" s="83">
        <f t="shared" ref="G43:G61" si="4">((E43*$J$5)+(F43*$B$4))</f>
        <v>0</v>
      </c>
      <c r="H43" s="84">
        <f t="shared" si="1"/>
        <v>0</v>
      </c>
      <c r="I43" s="85">
        <f t="shared" si="2"/>
        <v>0</v>
      </c>
      <c r="J43" s="89" t="str">
        <f t="shared" si="3"/>
        <v>NO REQUIERE RIEGO ADICIONAL</v>
      </c>
      <c r="K43" s="46"/>
      <c r="L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</row>
    <row r="44" spans="1:50" s="53" customFormat="1" ht="30" customHeight="1" x14ac:dyDescent="0.2">
      <c r="A44" s="60"/>
      <c r="B44" s="54"/>
      <c r="C44" s="55">
        <f>_xlfn.XLOOKUP(A44, INSTRUCCIONES!$R$2:$R$13, INSTRUCCIONES!$S$2:$S$13, 0)</f>
        <v>0</v>
      </c>
      <c r="D44" s="56"/>
      <c r="E44" s="57"/>
      <c r="F44" s="57"/>
      <c r="G44" s="83">
        <f t="shared" si="4"/>
        <v>0</v>
      </c>
      <c r="H44" s="84">
        <f t="shared" si="1"/>
        <v>0</v>
      </c>
      <c r="I44" s="85">
        <f t="shared" si="2"/>
        <v>0</v>
      </c>
      <c r="J44" s="89" t="str">
        <f t="shared" si="3"/>
        <v>NO REQUIERE RIEGO ADICIONAL</v>
      </c>
      <c r="K44" s="46"/>
      <c r="L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</row>
    <row r="45" spans="1:50" s="53" customFormat="1" ht="30" customHeight="1" x14ac:dyDescent="0.2">
      <c r="A45" s="60"/>
      <c r="B45" s="54"/>
      <c r="C45" s="55">
        <f>_xlfn.XLOOKUP(A45, INSTRUCCIONES!$R$2:$R$13, INSTRUCCIONES!$S$2:$S$13, 0)</f>
        <v>0</v>
      </c>
      <c r="D45" s="56"/>
      <c r="E45" s="57"/>
      <c r="F45" s="57"/>
      <c r="G45" s="83">
        <f t="shared" si="4"/>
        <v>0</v>
      </c>
      <c r="H45" s="84">
        <f t="shared" si="1"/>
        <v>0</v>
      </c>
      <c r="I45" s="85">
        <f t="shared" si="2"/>
        <v>0</v>
      </c>
      <c r="J45" s="89" t="str">
        <f t="shared" si="3"/>
        <v>NO REQUIERE RIEGO ADICIONAL</v>
      </c>
      <c r="K45" s="46"/>
      <c r="L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</row>
    <row r="46" spans="1:50" s="53" customFormat="1" ht="30" customHeight="1" x14ac:dyDescent="0.2">
      <c r="A46" s="60"/>
      <c r="B46" s="54"/>
      <c r="C46" s="55">
        <f>_xlfn.XLOOKUP(A46, INSTRUCCIONES!$R$2:$R$13, INSTRUCCIONES!$S$2:$S$13, 0)</f>
        <v>0</v>
      </c>
      <c r="D46" s="56"/>
      <c r="E46" s="57"/>
      <c r="F46" s="57"/>
      <c r="G46" s="83">
        <f t="shared" si="4"/>
        <v>0</v>
      </c>
      <c r="H46" s="84">
        <f t="shared" si="1"/>
        <v>0</v>
      </c>
      <c r="I46" s="85">
        <f t="shared" si="2"/>
        <v>0</v>
      </c>
      <c r="J46" s="89" t="str">
        <f t="shared" si="3"/>
        <v>NO REQUIERE RIEGO ADICIONAL</v>
      </c>
      <c r="K46" s="46"/>
      <c r="L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</row>
    <row r="47" spans="1:50" s="53" customFormat="1" ht="30" customHeight="1" x14ac:dyDescent="0.2">
      <c r="A47" s="60"/>
      <c r="B47" s="54"/>
      <c r="C47" s="55">
        <f>_xlfn.XLOOKUP(A47, INSTRUCCIONES!$R$2:$R$13, INSTRUCCIONES!$S$2:$S$13, 0)</f>
        <v>0</v>
      </c>
      <c r="D47" s="56"/>
      <c r="E47" s="57"/>
      <c r="F47" s="57"/>
      <c r="G47" s="83">
        <f t="shared" si="4"/>
        <v>0</v>
      </c>
      <c r="H47" s="84">
        <f t="shared" si="1"/>
        <v>0</v>
      </c>
      <c r="I47" s="85">
        <f t="shared" si="2"/>
        <v>0</v>
      </c>
      <c r="J47" s="89" t="str">
        <f t="shared" si="3"/>
        <v>NO REQUIERE RIEGO ADICIONAL</v>
      </c>
      <c r="K47" s="46"/>
      <c r="L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</row>
    <row r="48" spans="1:50" s="53" customFormat="1" ht="30" customHeight="1" x14ac:dyDescent="0.2">
      <c r="A48" s="60"/>
      <c r="B48" s="54"/>
      <c r="C48" s="55">
        <f>_xlfn.XLOOKUP(A48, INSTRUCCIONES!$R$2:$R$13, INSTRUCCIONES!$S$2:$S$13, 0)</f>
        <v>0</v>
      </c>
      <c r="D48" s="56"/>
      <c r="E48" s="57"/>
      <c r="F48" s="57"/>
      <c r="G48" s="83">
        <f t="shared" si="4"/>
        <v>0</v>
      </c>
      <c r="H48" s="84">
        <f t="shared" si="1"/>
        <v>0</v>
      </c>
      <c r="I48" s="85">
        <f t="shared" si="2"/>
        <v>0</v>
      </c>
      <c r="J48" s="89" t="str">
        <f t="shared" si="3"/>
        <v>NO REQUIERE RIEGO ADICIONAL</v>
      </c>
      <c r="K48" s="46"/>
      <c r="L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</row>
    <row r="49" spans="1:50" s="53" customFormat="1" ht="30" customHeight="1" x14ac:dyDescent="0.2">
      <c r="A49" s="60"/>
      <c r="B49" s="54"/>
      <c r="C49" s="55">
        <f>_xlfn.XLOOKUP(A49, INSTRUCCIONES!$R$2:$R$13, INSTRUCCIONES!$S$2:$S$13, 0)</f>
        <v>0</v>
      </c>
      <c r="D49" s="56"/>
      <c r="E49" s="57"/>
      <c r="F49" s="57"/>
      <c r="G49" s="83">
        <f t="shared" si="4"/>
        <v>0</v>
      </c>
      <c r="H49" s="84">
        <f t="shared" si="1"/>
        <v>0</v>
      </c>
      <c r="I49" s="85">
        <f t="shared" si="2"/>
        <v>0</v>
      </c>
      <c r="J49" s="89" t="str">
        <f t="shared" si="3"/>
        <v>NO REQUIERE RIEGO ADICIONAL</v>
      </c>
      <c r="K49" s="46"/>
      <c r="L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6"/>
      <c r="AP49" s="46"/>
      <c r="AQ49" s="46"/>
      <c r="AR49" s="46"/>
      <c r="AS49" s="46"/>
      <c r="AT49" s="46"/>
      <c r="AU49" s="46"/>
      <c r="AV49" s="46"/>
      <c r="AW49" s="46"/>
      <c r="AX49" s="46"/>
    </row>
    <row r="50" spans="1:50" s="53" customFormat="1" ht="30" customHeight="1" x14ac:dyDescent="0.2">
      <c r="A50" s="60"/>
      <c r="B50" s="54"/>
      <c r="C50" s="55">
        <f>_xlfn.XLOOKUP(A50, INSTRUCCIONES!$R$2:$R$13, INSTRUCCIONES!$S$2:$S$13, 0)</f>
        <v>0</v>
      </c>
      <c r="D50" s="56"/>
      <c r="E50" s="57"/>
      <c r="F50" s="57"/>
      <c r="G50" s="83">
        <f t="shared" si="4"/>
        <v>0</v>
      </c>
      <c r="H50" s="84">
        <f t="shared" si="1"/>
        <v>0</v>
      </c>
      <c r="I50" s="85">
        <f t="shared" si="2"/>
        <v>0</v>
      </c>
      <c r="J50" s="89" t="str">
        <f t="shared" si="3"/>
        <v>NO REQUIERE RIEGO ADICIONAL</v>
      </c>
      <c r="K50" s="46"/>
      <c r="L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6"/>
      <c r="AQ50" s="46"/>
      <c r="AR50" s="46"/>
      <c r="AS50" s="46"/>
      <c r="AT50" s="46"/>
      <c r="AU50" s="46"/>
      <c r="AV50" s="46"/>
      <c r="AW50" s="46"/>
      <c r="AX50" s="46"/>
    </row>
    <row r="51" spans="1:50" s="53" customFormat="1" ht="30" customHeight="1" x14ac:dyDescent="0.2">
      <c r="A51" s="60"/>
      <c r="B51" s="54"/>
      <c r="C51" s="55">
        <f>_xlfn.XLOOKUP(A51, INSTRUCCIONES!$R$2:$R$13, INSTRUCCIONES!$S$2:$S$13, 0)</f>
        <v>0</v>
      </c>
      <c r="D51" s="56"/>
      <c r="E51" s="57"/>
      <c r="F51" s="57"/>
      <c r="G51" s="83">
        <f t="shared" si="4"/>
        <v>0</v>
      </c>
      <c r="H51" s="84">
        <f t="shared" si="1"/>
        <v>0</v>
      </c>
      <c r="I51" s="85">
        <f t="shared" si="2"/>
        <v>0</v>
      </c>
      <c r="J51" s="89" t="str">
        <f t="shared" si="3"/>
        <v>NO REQUIERE RIEGO ADICIONAL</v>
      </c>
      <c r="K51" s="46"/>
      <c r="L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6"/>
      <c r="AN51" s="46"/>
      <c r="AO51" s="46"/>
      <c r="AP51" s="46"/>
      <c r="AQ51" s="46"/>
      <c r="AR51" s="46"/>
      <c r="AS51" s="46"/>
      <c r="AT51" s="46"/>
      <c r="AU51" s="46"/>
      <c r="AV51" s="46"/>
      <c r="AW51" s="46"/>
      <c r="AX51" s="46"/>
    </row>
    <row r="52" spans="1:50" s="53" customFormat="1" ht="30" customHeight="1" x14ac:dyDescent="0.2">
      <c r="A52" s="60"/>
      <c r="B52" s="54"/>
      <c r="C52" s="55">
        <f>_xlfn.XLOOKUP(A52, INSTRUCCIONES!$R$2:$R$13, INSTRUCCIONES!$S$2:$S$13, 0)</f>
        <v>0</v>
      </c>
      <c r="D52" s="56"/>
      <c r="E52" s="57"/>
      <c r="F52" s="57"/>
      <c r="G52" s="83">
        <f t="shared" si="4"/>
        <v>0</v>
      </c>
      <c r="H52" s="84">
        <f t="shared" si="1"/>
        <v>0</v>
      </c>
      <c r="I52" s="85">
        <f t="shared" si="2"/>
        <v>0</v>
      </c>
      <c r="J52" s="89" t="str">
        <f t="shared" si="3"/>
        <v>NO REQUIERE RIEGO ADICIONAL</v>
      </c>
      <c r="K52" s="46"/>
      <c r="L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46"/>
      <c r="AN52" s="46"/>
      <c r="AO52" s="46"/>
      <c r="AP52" s="46"/>
      <c r="AQ52" s="46"/>
      <c r="AR52" s="46"/>
      <c r="AS52" s="46"/>
      <c r="AT52" s="46"/>
      <c r="AU52" s="46"/>
      <c r="AV52" s="46"/>
      <c r="AW52" s="46"/>
      <c r="AX52" s="46"/>
    </row>
    <row r="53" spans="1:50" s="53" customFormat="1" ht="30" customHeight="1" x14ac:dyDescent="0.2">
      <c r="A53" s="60"/>
      <c r="B53" s="54"/>
      <c r="C53" s="55">
        <f>_xlfn.XLOOKUP(A53, INSTRUCCIONES!$R$2:$R$13, INSTRUCCIONES!$S$2:$S$13, 0)</f>
        <v>0</v>
      </c>
      <c r="D53" s="56"/>
      <c r="E53" s="57"/>
      <c r="F53" s="57"/>
      <c r="G53" s="83">
        <f t="shared" si="4"/>
        <v>0</v>
      </c>
      <c r="H53" s="84">
        <f t="shared" si="1"/>
        <v>0</v>
      </c>
      <c r="I53" s="85">
        <f t="shared" si="2"/>
        <v>0</v>
      </c>
      <c r="J53" s="89" t="str">
        <f t="shared" si="3"/>
        <v>NO REQUIERE RIEGO ADICIONAL</v>
      </c>
      <c r="K53" s="46"/>
      <c r="L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  <c r="AX53" s="46"/>
    </row>
    <row r="54" spans="1:50" s="53" customFormat="1" ht="30" customHeight="1" x14ac:dyDescent="0.2">
      <c r="A54" s="60"/>
      <c r="B54" s="54"/>
      <c r="C54" s="55">
        <f>_xlfn.XLOOKUP(A54, INSTRUCCIONES!$R$2:$R$13, INSTRUCCIONES!$S$2:$S$13, 0)</f>
        <v>0</v>
      </c>
      <c r="D54" s="56"/>
      <c r="E54" s="57"/>
      <c r="F54" s="57"/>
      <c r="G54" s="83">
        <f t="shared" si="4"/>
        <v>0</v>
      </c>
      <c r="H54" s="84">
        <f t="shared" si="1"/>
        <v>0</v>
      </c>
      <c r="I54" s="85">
        <f t="shared" si="2"/>
        <v>0</v>
      </c>
      <c r="J54" s="89" t="str">
        <f t="shared" si="3"/>
        <v>NO REQUIERE RIEGO ADICIONAL</v>
      </c>
      <c r="K54" s="46"/>
      <c r="L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6"/>
      <c r="AP54" s="46"/>
      <c r="AQ54" s="46"/>
      <c r="AR54" s="46"/>
      <c r="AS54" s="46"/>
      <c r="AT54" s="46"/>
      <c r="AU54" s="46"/>
      <c r="AV54" s="46"/>
      <c r="AW54" s="46"/>
      <c r="AX54" s="46"/>
    </row>
    <row r="55" spans="1:50" s="53" customFormat="1" ht="30" customHeight="1" x14ac:dyDescent="0.2">
      <c r="A55" s="60"/>
      <c r="B55" s="54"/>
      <c r="C55" s="55">
        <f>_xlfn.XLOOKUP(A55, INSTRUCCIONES!$R$2:$R$13, INSTRUCCIONES!$S$2:$S$13, 0)</f>
        <v>0</v>
      </c>
      <c r="D55" s="56"/>
      <c r="E55" s="57"/>
      <c r="F55" s="57"/>
      <c r="G55" s="83">
        <f t="shared" si="4"/>
        <v>0</v>
      </c>
      <c r="H55" s="84">
        <f t="shared" si="1"/>
        <v>0</v>
      </c>
      <c r="I55" s="85">
        <f t="shared" si="2"/>
        <v>0</v>
      </c>
      <c r="J55" s="89" t="str">
        <f t="shared" si="3"/>
        <v>NO REQUIERE RIEGO ADICIONAL</v>
      </c>
      <c r="K55" s="46"/>
      <c r="L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6"/>
      <c r="AQ55" s="46"/>
      <c r="AR55" s="46"/>
      <c r="AS55" s="46"/>
      <c r="AT55" s="46"/>
      <c r="AU55" s="46"/>
      <c r="AV55" s="46"/>
      <c r="AW55" s="46"/>
      <c r="AX55" s="46"/>
    </row>
    <row r="56" spans="1:50" s="53" customFormat="1" ht="30" customHeight="1" x14ac:dyDescent="0.2">
      <c r="A56" s="60"/>
      <c r="B56" s="54"/>
      <c r="C56" s="55">
        <f>_xlfn.XLOOKUP(A56, INSTRUCCIONES!$R$2:$R$13, INSTRUCCIONES!$S$2:$S$13, 0)</f>
        <v>0</v>
      </c>
      <c r="D56" s="56"/>
      <c r="E56" s="57"/>
      <c r="F56" s="57"/>
      <c r="G56" s="83">
        <f t="shared" si="4"/>
        <v>0</v>
      </c>
      <c r="H56" s="84">
        <f t="shared" si="1"/>
        <v>0</v>
      </c>
      <c r="I56" s="85">
        <f t="shared" si="2"/>
        <v>0</v>
      </c>
      <c r="J56" s="89" t="str">
        <f t="shared" si="3"/>
        <v>NO REQUIERE RIEGO ADICIONAL</v>
      </c>
      <c r="K56" s="46"/>
      <c r="L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6"/>
      <c r="AP56" s="46"/>
      <c r="AQ56" s="46"/>
      <c r="AR56" s="46"/>
      <c r="AS56" s="46"/>
      <c r="AT56" s="46"/>
      <c r="AU56" s="46"/>
      <c r="AV56" s="46"/>
      <c r="AW56" s="46"/>
      <c r="AX56" s="46"/>
    </row>
    <row r="57" spans="1:50" s="53" customFormat="1" ht="30" customHeight="1" x14ac:dyDescent="0.2">
      <c r="A57" s="60"/>
      <c r="B57" s="54"/>
      <c r="C57" s="55">
        <f>_xlfn.XLOOKUP(A57, INSTRUCCIONES!$R$2:$R$13, INSTRUCCIONES!$S$2:$S$13, 0)</f>
        <v>0</v>
      </c>
      <c r="D57" s="56"/>
      <c r="E57" s="57"/>
      <c r="F57" s="57"/>
      <c r="G57" s="83">
        <f t="shared" si="4"/>
        <v>0</v>
      </c>
      <c r="H57" s="84">
        <f t="shared" si="1"/>
        <v>0</v>
      </c>
      <c r="I57" s="85">
        <f t="shared" si="2"/>
        <v>0</v>
      </c>
      <c r="J57" s="89" t="str">
        <f t="shared" si="3"/>
        <v>NO REQUIERE RIEGO ADICIONAL</v>
      </c>
      <c r="K57" s="46"/>
      <c r="L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6"/>
      <c r="AP57" s="46"/>
      <c r="AQ57" s="46"/>
      <c r="AR57" s="46"/>
      <c r="AS57" s="46"/>
      <c r="AT57" s="46"/>
      <c r="AU57" s="46"/>
      <c r="AV57" s="46"/>
      <c r="AW57" s="46"/>
      <c r="AX57" s="46"/>
    </row>
    <row r="58" spans="1:50" s="53" customFormat="1" ht="30" customHeight="1" x14ac:dyDescent="0.2">
      <c r="A58" s="60"/>
      <c r="B58" s="54"/>
      <c r="C58" s="55">
        <f>_xlfn.XLOOKUP(A58, INSTRUCCIONES!$R$2:$R$13, INSTRUCCIONES!$S$2:$S$13, 0)</f>
        <v>0</v>
      </c>
      <c r="D58" s="56"/>
      <c r="E58" s="57"/>
      <c r="F58" s="57"/>
      <c r="G58" s="83">
        <f t="shared" si="4"/>
        <v>0</v>
      </c>
      <c r="H58" s="84">
        <f t="shared" si="1"/>
        <v>0</v>
      </c>
      <c r="I58" s="85">
        <f t="shared" si="2"/>
        <v>0</v>
      </c>
      <c r="J58" s="89" t="str">
        <f t="shared" si="3"/>
        <v>NO REQUIERE RIEGO ADICIONAL</v>
      </c>
      <c r="K58" s="46"/>
      <c r="L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6"/>
      <c r="AP58" s="46"/>
      <c r="AQ58" s="46"/>
      <c r="AR58" s="46"/>
      <c r="AS58" s="46"/>
      <c r="AT58" s="46"/>
      <c r="AU58" s="46"/>
      <c r="AV58" s="46"/>
      <c r="AW58" s="46"/>
      <c r="AX58" s="46"/>
    </row>
    <row r="59" spans="1:50" s="53" customFormat="1" ht="30" customHeight="1" x14ac:dyDescent="0.2">
      <c r="A59" s="60"/>
      <c r="B59" s="54"/>
      <c r="C59" s="55">
        <f>_xlfn.XLOOKUP(A59, INSTRUCCIONES!$R$2:$R$13, INSTRUCCIONES!$S$2:$S$13, 0)</f>
        <v>0</v>
      </c>
      <c r="D59" s="56"/>
      <c r="E59" s="57"/>
      <c r="F59" s="57"/>
      <c r="G59" s="83">
        <f t="shared" si="4"/>
        <v>0</v>
      </c>
      <c r="H59" s="84">
        <f t="shared" si="1"/>
        <v>0</v>
      </c>
      <c r="I59" s="85">
        <f t="shared" si="2"/>
        <v>0</v>
      </c>
      <c r="J59" s="89" t="str">
        <f t="shared" si="3"/>
        <v>NO REQUIERE RIEGO ADICIONAL</v>
      </c>
      <c r="K59" s="46"/>
      <c r="L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6"/>
      <c r="AP59" s="46"/>
      <c r="AQ59" s="46"/>
      <c r="AR59" s="46"/>
      <c r="AS59" s="46"/>
      <c r="AT59" s="46"/>
      <c r="AU59" s="46"/>
      <c r="AV59" s="46"/>
      <c r="AW59" s="46"/>
      <c r="AX59" s="46"/>
    </row>
    <row r="60" spans="1:50" s="53" customFormat="1" ht="30" customHeight="1" x14ac:dyDescent="0.2">
      <c r="A60" s="60"/>
      <c r="B60" s="54"/>
      <c r="C60" s="55">
        <f>_xlfn.XLOOKUP(A60, INSTRUCCIONES!$R$2:$R$13, INSTRUCCIONES!$S$2:$S$13, 0)</f>
        <v>0</v>
      </c>
      <c r="D60" s="56"/>
      <c r="E60" s="57"/>
      <c r="F60" s="57"/>
      <c r="G60" s="83">
        <f t="shared" si="4"/>
        <v>0</v>
      </c>
      <c r="H60" s="84">
        <f t="shared" si="1"/>
        <v>0</v>
      </c>
      <c r="I60" s="85">
        <f t="shared" si="2"/>
        <v>0</v>
      </c>
      <c r="J60" s="89" t="str">
        <f t="shared" si="3"/>
        <v>NO REQUIERE RIEGO ADICIONAL</v>
      </c>
      <c r="K60" s="46"/>
      <c r="L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6"/>
      <c r="AP60" s="46"/>
      <c r="AQ60" s="46"/>
      <c r="AR60" s="46"/>
      <c r="AS60" s="46"/>
      <c r="AT60" s="46"/>
      <c r="AU60" s="46"/>
      <c r="AV60" s="46"/>
      <c r="AW60" s="46"/>
      <c r="AX60" s="46"/>
    </row>
    <row r="61" spans="1:50" s="53" customFormat="1" ht="30" customHeight="1" thickBot="1" x14ac:dyDescent="0.25">
      <c r="A61" s="61"/>
      <c r="B61" s="62"/>
      <c r="C61" s="63">
        <f>_xlfn.XLOOKUP(A61, INSTRUCCIONES!$R$2:$R$13, INSTRUCCIONES!$S$2:$S$13, 0)</f>
        <v>0</v>
      </c>
      <c r="D61" s="64"/>
      <c r="E61" s="65"/>
      <c r="F61" s="65"/>
      <c r="G61" s="86">
        <f t="shared" si="4"/>
        <v>0</v>
      </c>
      <c r="H61" s="87">
        <f t="shared" si="1"/>
        <v>0</v>
      </c>
      <c r="I61" s="88">
        <f t="shared" si="2"/>
        <v>0</v>
      </c>
      <c r="J61" s="89" t="str">
        <f t="shared" si="3"/>
        <v>NO REQUIERE RIEGO ADICIONAL</v>
      </c>
      <c r="K61" s="46"/>
      <c r="L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6"/>
      <c r="AP61" s="46"/>
      <c r="AQ61" s="46"/>
      <c r="AR61" s="46"/>
      <c r="AS61" s="46"/>
      <c r="AT61" s="46"/>
      <c r="AU61" s="46"/>
      <c r="AV61" s="46"/>
      <c r="AW61" s="46"/>
      <c r="AX61" s="46"/>
    </row>
    <row r="62" spans="1:50" ht="14" x14ac:dyDescent="0.15"/>
    <row r="63" spans="1:50" ht="14" x14ac:dyDescent="0.15"/>
    <row r="64" spans="1:50" ht="14" x14ac:dyDescent="0.15"/>
    <row r="65" ht="14" x14ac:dyDescent="0.15"/>
    <row r="66" ht="14" x14ac:dyDescent="0.15"/>
    <row r="67" ht="14" x14ac:dyDescent="0.15"/>
    <row r="68" ht="14" x14ac:dyDescent="0.15"/>
    <row r="69" ht="14" x14ac:dyDescent="0.15"/>
    <row r="70" ht="14" x14ac:dyDescent="0.15"/>
    <row r="71" ht="14" x14ac:dyDescent="0.15"/>
    <row r="72" ht="14" x14ac:dyDescent="0.15"/>
    <row r="73" ht="14" x14ac:dyDescent="0.15"/>
    <row r="74" ht="14" x14ac:dyDescent="0.15"/>
    <row r="75" ht="14" x14ac:dyDescent="0.15"/>
    <row r="76" ht="14" x14ac:dyDescent="0.15"/>
    <row r="77" ht="14" x14ac:dyDescent="0.15"/>
    <row r="78" ht="14" x14ac:dyDescent="0.15"/>
    <row r="79" ht="14" x14ac:dyDescent="0.15"/>
    <row r="80" ht="14" x14ac:dyDescent="0.15"/>
    <row r="81" ht="14" x14ac:dyDescent="0.15"/>
    <row r="82" ht="14" x14ac:dyDescent="0.15"/>
    <row r="83" ht="14" x14ac:dyDescent="0.15"/>
    <row r="84" ht="14" x14ac:dyDescent="0.15"/>
    <row r="85" ht="14" x14ac:dyDescent="0.15"/>
    <row r="86" ht="14" x14ac:dyDescent="0.15"/>
    <row r="87" ht="14" x14ac:dyDescent="0.15"/>
    <row r="88" ht="14" x14ac:dyDescent="0.15"/>
    <row r="89" ht="14" x14ac:dyDescent="0.15"/>
    <row r="90" ht="14" x14ac:dyDescent="0.15"/>
    <row r="91" ht="14" x14ac:dyDescent="0.15"/>
    <row r="92" ht="14" x14ac:dyDescent="0.15"/>
    <row r="93" ht="14" x14ac:dyDescent="0.15"/>
    <row r="94" ht="14" x14ac:dyDescent="0.15"/>
    <row r="95" ht="14" x14ac:dyDescent="0.15"/>
    <row r="96" ht="14" x14ac:dyDescent="0.15"/>
    <row r="97" ht="14" x14ac:dyDescent="0.15"/>
    <row r="98" ht="14" x14ac:dyDescent="0.15"/>
    <row r="99" ht="14" x14ac:dyDescent="0.15"/>
    <row r="100" ht="14" x14ac:dyDescent="0.15"/>
    <row r="101" ht="14" x14ac:dyDescent="0.15"/>
    <row r="102" ht="14" x14ac:dyDescent="0.15"/>
    <row r="103" ht="14" x14ac:dyDescent="0.15"/>
    <row r="104" ht="14" x14ac:dyDescent="0.15"/>
    <row r="105" ht="14" x14ac:dyDescent="0.15"/>
    <row r="106" ht="14" x14ac:dyDescent="0.15"/>
    <row r="107" ht="14" x14ac:dyDescent="0.15"/>
    <row r="108" ht="14" x14ac:dyDescent="0.15"/>
    <row r="109" ht="14" x14ac:dyDescent="0.15"/>
    <row r="110" ht="14" x14ac:dyDescent="0.15"/>
    <row r="111" ht="14" x14ac:dyDescent="0.15"/>
    <row r="112" ht="14" x14ac:dyDescent="0.15"/>
    <row r="113" ht="14" x14ac:dyDescent="0.15"/>
    <row r="114" ht="14" x14ac:dyDescent="0.15"/>
    <row r="115" ht="14" x14ac:dyDescent="0.15"/>
    <row r="116" ht="14" x14ac:dyDescent="0.15"/>
    <row r="117" ht="14" x14ac:dyDescent="0.15"/>
    <row r="118" ht="14" x14ac:dyDescent="0.15"/>
    <row r="119" ht="14" x14ac:dyDescent="0.15"/>
    <row r="120" ht="14" x14ac:dyDescent="0.15"/>
    <row r="121" ht="14" x14ac:dyDescent="0.15"/>
    <row r="122" ht="14" x14ac:dyDescent="0.15"/>
    <row r="123" ht="14" x14ac:dyDescent="0.15"/>
    <row r="124" ht="14" x14ac:dyDescent="0.15"/>
    <row r="125" ht="14" x14ac:dyDescent="0.15"/>
    <row r="126" ht="14" x14ac:dyDescent="0.15"/>
    <row r="127" ht="14" x14ac:dyDescent="0.15"/>
    <row r="128" ht="14" x14ac:dyDescent="0.15"/>
    <row r="129" ht="14" x14ac:dyDescent="0.15"/>
    <row r="130" ht="14" x14ac:dyDescent="0.15"/>
    <row r="131" ht="14" x14ac:dyDescent="0.15"/>
    <row r="132" ht="14" x14ac:dyDescent="0.15"/>
    <row r="133" ht="14" x14ac:dyDescent="0.15"/>
    <row r="134" ht="14" x14ac:dyDescent="0.15"/>
    <row r="135" ht="14" x14ac:dyDescent="0.15"/>
    <row r="136" ht="14" x14ac:dyDescent="0.15"/>
    <row r="137" ht="14" x14ac:dyDescent="0.15"/>
    <row r="138" ht="14" x14ac:dyDescent="0.15"/>
    <row r="139" ht="14" x14ac:dyDescent="0.15"/>
    <row r="140" ht="14" x14ac:dyDescent="0.15"/>
    <row r="141" ht="14" x14ac:dyDescent="0.15"/>
    <row r="142" ht="14" x14ac:dyDescent="0.15"/>
    <row r="143" ht="14" x14ac:dyDescent="0.15"/>
    <row r="144" ht="14" x14ac:dyDescent="0.15"/>
    <row r="145" ht="14" x14ac:dyDescent="0.15"/>
    <row r="146" ht="14" x14ac:dyDescent="0.15"/>
    <row r="147" ht="14" x14ac:dyDescent="0.15"/>
    <row r="148" ht="14" x14ac:dyDescent="0.15"/>
    <row r="149" ht="14" x14ac:dyDescent="0.15"/>
    <row r="150" ht="14" x14ac:dyDescent="0.15"/>
    <row r="151" ht="14" x14ac:dyDescent="0.15"/>
    <row r="152" ht="14" x14ac:dyDescent="0.15"/>
    <row r="153" ht="14" x14ac:dyDescent="0.15"/>
    <row r="154" ht="14" x14ac:dyDescent="0.15"/>
    <row r="155" ht="14" x14ac:dyDescent="0.15"/>
    <row r="156" ht="14" x14ac:dyDescent="0.15"/>
    <row r="157" ht="14" x14ac:dyDescent="0.15"/>
    <row r="158" ht="14" x14ac:dyDescent="0.15"/>
    <row r="159" ht="14" x14ac:dyDescent="0.15"/>
    <row r="160" ht="14" x14ac:dyDescent="0.15"/>
    <row r="161" ht="14" x14ac:dyDescent="0.15"/>
    <row r="162" ht="14" x14ac:dyDescent="0.15"/>
    <row r="163" ht="14" x14ac:dyDescent="0.15"/>
    <row r="164" ht="14" x14ac:dyDescent="0.15"/>
    <row r="165" ht="14" x14ac:dyDescent="0.15"/>
    <row r="166" ht="14" x14ac:dyDescent="0.15"/>
    <row r="167" ht="14" x14ac:dyDescent="0.15"/>
    <row r="168" ht="14" x14ac:dyDescent="0.15"/>
    <row r="169" ht="14" x14ac:dyDescent="0.15"/>
    <row r="170" ht="14" x14ac:dyDescent="0.15"/>
    <row r="171" ht="14" x14ac:dyDescent="0.15"/>
    <row r="172" ht="14" x14ac:dyDescent="0.15"/>
    <row r="173" ht="14" x14ac:dyDescent="0.15"/>
    <row r="174" ht="14" x14ac:dyDescent="0.15"/>
    <row r="175" ht="14" x14ac:dyDescent="0.15"/>
    <row r="176" ht="14" x14ac:dyDescent="0.15"/>
    <row r="177" ht="14" x14ac:dyDescent="0.15"/>
    <row r="178" ht="14" x14ac:dyDescent="0.15"/>
    <row r="179" ht="14" x14ac:dyDescent="0.15"/>
    <row r="180" ht="14" x14ac:dyDescent="0.15"/>
    <row r="181" ht="14" x14ac:dyDescent="0.15"/>
    <row r="182" ht="14" x14ac:dyDescent="0.15"/>
    <row r="183" ht="14" x14ac:dyDescent="0.15"/>
    <row r="184" ht="14" x14ac:dyDescent="0.15"/>
    <row r="185" ht="14" x14ac:dyDescent="0.15"/>
    <row r="186" ht="14" x14ac:dyDescent="0.15"/>
    <row r="187" ht="14" x14ac:dyDescent="0.15"/>
    <row r="188" ht="14" x14ac:dyDescent="0.15"/>
    <row r="189" ht="14" x14ac:dyDescent="0.15"/>
    <row r="190" ht="14" x14ac:dyDescent="0.15"/>
    <row r="191" ht="14" x14ac:dyDescent="0.15"/>
    <row r="192" ht="14" x14ac:dyDescent="0.15"/>
    <row r="193" ht="14" x14ac:dyDescent="0.15"/>
    <row r="194" ht="14" x14ac:dyDescent="0.15"/>
    <row r="195" ht="14" x14ac:dyDescent="0.15"/>
    <row r="196" ht="14" x14ac:dyDescent="0.15"/>
    <row r="197" ht="14" x14ac:dyDescent="0.15"/>
    <row r="198" ht="14" x14ac:dyDescent="0.15"/>
    <row r="199" ht="14" x14ac:dyDescent="0.15"/>
    <row r="200" ht="14" x14ac:dyDescent="0.15"/>
    <row r="201" ht="14" x14ac:dyDescent="0.15"/>
    <row r="202" ht="14" x14ac:dyDescent="0.15"/>
    <row r="203" ht="14" x14ac:dyDescent="0.15"/>
    <row r="204" ht="14" x14ac:dyDescent="0.15"/>
    <row r="205" ht="14" x14ac:dyDescent="0.15"/>
    <row r="206" ht="14" x14ac:dyDescent="0.15"/>
    <row r="207" ht="14" x14ac:dyDescent="0.15"/>
    <row r="208" ht="14" x14ac:dyDescent="0.15"/>
    <row r="209" ht="14" x14ac:dyDescent="0.15"/>
    <row r="210" ht="14" x14ac:dyDescent="0.15"/>
    <row r="211" ht="14" x14ac:dyDescent="0.15"/>
    <row r="212" ht="14" x14ac:dyDescent="0.15"/>
    <row r="213" ht="14" x14ac:dyDescent="0.15"/>
    <row r="214" ht="14" x14ac:dyDescent="0.15"/>
    <row r="215" ht="14" x14ac:dyDescent="0.15"/>
    <row r="216" ht="14" x14ac:dyDescent="0.15"/>
    <row r="217" ht="14" x14ac:dyDescent="0.15"/>
    <row r="218" ht="14" x14ac:dyDescent="0.15"/>
    <row r="219" ht="14" x14ac:dyDescent="0.15"/>
    <row r="220" ht="14" x14ac:dyDescent="0.15"/>
    <row r="221" ht="14" x14ac:dyDescent="0.15"/>
    <row r="222" ht="14" x14ac:dyDescent="0.15"/>
    <row r="223" ht="14" x14ac:dyDescent="0.15"/>
    <row r="224" ht="14" x14ac:dyDescent="0.15"/>
    <row r="225" ht="14" x14ac:dyDescent="0.15"/>
    <row r="226" ht="14" x14ac:dyDescent="0.15"/>
    <row r="227" ht="14" x14ac:dyDescent="0.15"/>
    <row r="228" ht="14" x14ac:dyDescent="0.15"/>
    <row r="229" ht="14" x14ac:dyDescent="0.15"/>
    <row r="230" ht="14" x14ac:dyDescent="0.15"/>
    <row r="231" ht="14" x14ac:dyDescent="0.15"/>
    <row r="232" ht="14" x14ac:dyDescent="0.15"/>
    <row r="233" ht="14" x14ac:dyDescent="0.15"/>
    <row r="234" ht="14" x14ac:dyDescent="0.15"/>
    <row r="235" ht="14" x14ac:dyDescent="0.15"/>
    <row r="236" ht="14" x14ac:dyDescent="0.15"/>
    <row r="237" ht="14" x14ac:dyDescent="0.15"/>
    <row r="238" ht="14" x14ac:dyDescent="0.15"/>
    <row r="239" ht="14" x14ac:dyDescent="0.15"/>
    <row r="240" ht="14" x14ac:dyDescent="0.15"/>
    <row r="241" ht="14" x14ac:dyDescent="0.15"/>
    <row r="242" ht="14" x14ac:dyDescent="0.15"/>
    <row r="243" ht="14" x14ac:dyDescent="0.15"/>
    <row r="244" ht="14" x14ac:dyDescent="0.15"/>
    <row r="245" ht="14" x14ac:dyDescent="0.15"/>
    <row r="246" ht="14" x14ac:dyDescent="0.15"/>
    <row r="247" ht="14" x14ac:dyDescent="0.15"/>
    <row r="248" ht="14" x14ac:dyDescent="0.15"/>
    <row r="249" ht="14" x14ac:dyDescent="0.15"/>
    <row r="250" ht="14" x14ac:dyDescent="0.15"/>
    <row r="251" ht="14" x14ac:dyDescent="0.15"/>
    <row r="252" ht="14" x14ac:dyDescent="0.15"/>
    <row r="253" ht="14" x14ac:dyDescent="0.15"/>
    <row r="254" ht="14" x14ac:dyDescent="0.15"/>
    <row r="255" ht="14" x14ac:dyDescent="0.15"/>
    <row r="256" ht="14" x14ac:dyDescent="0.15"/>
    <row r="257" ht="14" x14ac:dyDescent="0.15"/>
    <row r="258" ht="14" x14ac:dyDescent="0.15"/>
    <row r="259" ht="14" x14ac:dyDescent="0.15"/>
    <row r="260" ht="14" x14ac:dyDescent="0.15"/>
    <row r="261" ht="14" x14ac:dyDescent="0.15"/>
    <row r="262" ht="14" x14ac:dyDescent="0.15"/>
    <row r="263" ht="14" x14ac:dyDescent="0.15"/>
    <row r="264" ht="14" x14ac:dyDescent="0.15"/>
    <row r="265" ht="14" x14ac:dyDescent="0.15"/>
    <row r="266" ht="14" x14ac:dyDescent="0.15"/>
    <row r="267" ht="14" x14ac:dyDescent="0.15"/>
    <row r="268" ht="14" x14ac:dyDescent="0.15"/>
    <row r="269" ht="14" x14ac:dyDescent="0.15"/>
    <row r="270" ht="14" x14ac:dyDescent="0.15"/>
    <row r="271" ht="14" x14ac:dyDescent="0.15"/>
    <row r="272" ht="14" x14ac:dyDescent="0.15"/>
    <row r="273" ht="14" x14ac:dyDescent="0.15"/>
    <row r="274" ht="14" x14ac:dyDescent="0.15"/>
    <row r="275" ht="14" x14ac:dyDescent="0.15"/>
    <row r="276" ht="14" x14ac:dyDescent="0.15"/>
    <row r="277" ht="14" x14ac:dyDescent="0.15"/>
    <row r="278" ht="14" x14ac:dyDescent="0.15"/>
    <row r="279" ht="14" x14ac:dyDescent="0.15"/>
    <row r="280" ht="14" x14ac:dyDescent="0.15"/>
    <row r="281" ht="14" x14ac:dyDescent="0.15"/>
    <row r="282" ht="14" x14ac:dyDescent="0.15"/>
    <row r="283" ht="14" x14ac:dyDescent="0.15"/>
    <row r="284" ht="14" x14ac:dyDescent="0.15"/>
    <row r="285" ht="14" x14ac:dyDescent="0.15"/>
    <row r="286" ht="14" x14ac:dyDescent="0.15"/>
    <row r="287" ht="14" x14ac:dyDescent="0.15"/>
    <row r="288" ht="14" x14ac:dyDescent="0.15"/>
    <row r="289" ht="14" x14ac:dyDescent="0.15"/>
    <row r="290" ht="14" x14ac:dyDescent="0.15"/>
    <row r="291" ht="14" x14ac:dyDescent="0.15"/>
    <row r="292" ht="14" x14ac:dyDescent="0.15"/>
    <row r="293" ht="14" x14ac:dyDescent="0.15"/>
    <row r="294" ht="14" x14ac:dyDescent="0.15"/>
    <row r="295" ht="14" x14ac:dyDescent="0.15"/>
    <row r="296" ht="14" x14ac:dyDescent="0.15"/>
    <row r="297" ht="14" x14ac:dyDescent="0.15"/>
    <row r="298" ht="14" x14ac:dyDescent="0.15"/>
    <row r="299" ht="14" x14ac:dyDescent="0.15"/>
    <row r="300" ht="14" x14ac:dyDescent="0.15"/>
    <row r="301" ht="14" x14ac:dyDescent="0.15"/>
    <row r="302" ht="14" x14ac:dyDescent="0.15"/>
    <row r="303" ht="14" x14ac:dyDescent="0.15"/>
    <row r="304" ht="14" x14ac:dyDescent="0.15"/>
    <row r="305" ht="14" x14ac:dyDescent="0.15"/>
    <row r="306" ht="14" x14ac:dyDescent="0.15"/>
    <row r="307" ht="14" x14ac:dyDescent="0.15"/>
    <row r="308" ht="14" x14ac:dyDescent="0.15"/>
    <row r="309" ht="14" x14ac:dyDescent="0.15"/>
    <row r="310" ht="14" x14ac:dyDescent="0.15"/>
    <row r="311" ht="14" x14ac:dyDescent="0.15"/>
    <row r="312" ht="14" x14ac:dyDescent="0.15"/>
    <row r="313" ht="14" x14ac:dyDescent="0.15"/>
    <row r="314" ht="14" x14ac:dyDescent="0.15"/>
    <row r="315" ht="14" x14ac:dyDescent="0.15"/>
    <row r="316" ht="14" x14ac:dyDescent="0.15"/>
    <row r="317" ht="14" x14ac:dyDescent="0.15"/>
    <row r="318" ht="14" x14ac:dyDescent="0.15"/>
    <row r="319" ht="14" x14ac:dyDescent="0.15"/>
    <row r="320" ht="14" x14ac:dyDescent="0.15"/>
    <row r="321" ht="14" x14ac:dyDescent="0.15"/>
    <row r="322" ht="14" x14ac:dyDescent="0.15"/>
    <row r="323" ht="14" x14ac:dyDescent="0.15"/>
    <row r="324" ht="14" x14ac:dyDescent="0.15"/>
    <row r="325" ht="14" x14ac:dyDescent="0.15"/>
    <row r="326" ht="14" x14ac:dyDescent="0.15"/>
    <row r="327" ht="14" x14ac:dyDescent="0.15"/>
    <row r="328" ht="14" x14ac:dyDescent="0.15"/>
    <row r="329" ht="14" x14ac:dyDescent="0.15"/>
    <row r="330" ht="14" x14ac:dyDescent="0.15"/>
    <row r="331" ht="14" x14ac:dyDescent="0.15"/>
    <row r="332" ht="14" x14ac:dyDescent="0.15"/>
    <row r="333" ht="14" x14ac:dyDescent="0.15"/>
    <row r="334" ht="14" x14ac:dyDescent="0.15"/>
    <row r="335" ht="14" x14ac:dyDescent="0.15"/>
    <row r="336" ht="14" x14ac:dyDescent="0.15"/>
    <row r="337" ht="14" x14ac:dyDescent="0.15"/>
    <row r="338" ht="14" x14ac:dyDescent="0.15"/>
    <row r="339" ht="14" x14ac:dyDescent="0.15"/>
    <row r="340" ht="14" x14ac:dyDescent="0.15"/>
    <row r="341" ht="14" x14ac:dyDescent="0.15"/>
    <row r="342" ht="14" x14ac:dyDescent="0.15"/>
    <row r="343" ht="14" x14ac:dyDescent="0.15"/>
    <row r="344" ht="14" x14ac:dyDescent="0.15"/>
    <row r="345" ht="14" x14ac:dyDescent="0.15"/>
    <row r="346" ht="14" x14ac:dyDescent="0.15"/>
    <row r="347" ht="14" x14ac:dyDescent="0.15"/>
    <row r="348" ht="14" x14ac:dyDescent="0.15"/>
    <row r="349" ht="14" x14ac:dyDescent="0.15"/>
    <row r="350" ht="14" x14ac:dyDescent="0.15"/>
    <row r="351" ht="14" x14ac:dyDescent="0.15"/>
    <row r="352" ht="14" x14ac:dyDescent="0.15"/>
    <row r="353" ht="14" x14ac:dyDescent="0.15"/>
    <row r="354" ht="14" x14ac:dyDescent="0.15"/>
    <row r="355" ht="14" x14ac:dyDescent="0.15"/>
    <row r="356" ht="14" x14ac:dyDescent="0.15"/>
    <row r="357" ht="14" x14ac:dyDescent="0.15"/>
    <row r="358" ht="14" x14ac:dyDescent="0.15"/>
    <row r="359" ht="14" x14ac:dyDescent="0.15"/>
    <row r="360" ht="14" x14ac:dyDescent="0.15"/>
    <row r="361" ht="14" x14ac:dyDescent="0.15"/>
    <row r="362" ht="14" x14ac:dyDescent="0.15"/>
    <row r="363" ht="14" x14ac:dyDescent="0.15"/>
    <row r="364" ht="14" x14ac:dyDescent="0.15"/>
    <row r="365" ht="14" x14ac:dyDescent="0.15"/>
    <row r="366" ht="14" x14ac:dyDescent="0.15"/>
    <row r="367" ht="14" x14ac:dyDescent="0.15"/>
    <row r="368" ht="14" x14ac:dyDescent="0.15"/>
    <row r="369" ht="14" x14ac:dyDescent="0.15"/>
    <row r="370" ht="14" x14ac:dyDescent="0.15"/>
    <row r="371" ht="14" x14ac:dyDescent="0.15"/>
    <row r="372" ht="14" x14ac:dyDescent="0.15"/>
    <row r="373" ht="14" x14ac:dyDescent="0.15"/>
    <row r="374" ht="14" x14ac:dyDescent="0.15"/>
    <row r="375" ht="14" x14ac:dyDescent="0.15"/>
    <row r="376" ht="14" x14ac:dyDescent="0.15"/>
    <row r="377" ht="14" x14ac:dyDescent="0.15"/>
    <row r="378" ht="14" x14ac:dyDescent="0.15"/>
    <row r="379" ht="14" x14ac:dyDescent="0.15"/>
    <row r="380" ht="14" x14ac:dyDescent="0.15"/>
    <row r="381" ht="14" x14ac:dyDescent="0.15"/>
    <row r="382" ht="14" x14ac:dyDescent="0.15"/>
    <row r="383" ht="14" x14ac:dyDescent="0.15"/>
    <row r="384" ht="14" x14ac:dyDescent="0.15"/>
    <row r="385" ht="14" x14ac:dyDescent="0.15"/>
    <row r="386" ht="14" x14ac:dyDescent="0.15"/>
    <row r="387" ht="14" x14ac:dyDescent="0.15"/>
    <row r="388" ht="14" x14ac:dyDescent="0.15"/>
    <row r="389" ht="14" x14ac:dyDescent="0.15"/>
    <row r="390" ht="14" x14ac:dyDescent="0.15"/>
    <row r="391" ht="14" x14ac:dyDescent="0.15"/>
    <row r="392" ht="14" x14ac:dyDescent="0.15"/>
    <row r="393" ht="14" x14ac:dyDescent="0.15"/>
    <row r="394" ht="14" x14ac:dyDescent="0.15"/>
    <row r="395" ht="14" x14ac:dyDescent="0.15"/>
    <row r="396" ht="14" x14ac:dyDescent="0.15"/>
    <row r="397" ht="14" x14ac:dyDescent="0.15"/>
    <row r="398" ht="14" x14ac:dyDescent="0.15"/>
    <row r="399" ht="14" x14ac:dyDescent="0.15"/>
    <row r="400" ht="14" x14ac:dyDescent="0.15"/>
    <row r="401" ht="14" x14ac:dyDescent="0.15"/>
    <row r="402" ht="14" x14ac:dyDescent="0.15"/>
    <row r="403" ht="14" x14ac:dyDescent="0.15"/>
    <row r="404" ht="14" x14ac:dyDescent="0.15"/>
    <row r="405" ht="14" x14ac:dyDescent="0.15"/>
    <row r="406" ht="14" x14ac:dyDescent="0.15"/>
    <row r="407" ht="14" x14ac:dyDescent="0.15"/>
    <row r="408" ht="14" x14ac:dyDescent="0.15"/>
    <row r="409" ht="14" x14ac:dyDescent="0.15"/>
    <row r="410" ht="14" x14ac:dyDescent="0.15"/>
    <row r="411" ht="14" x14ac:dyDescent="0.15"/>
    <row r="412" ht="14" x14ac:dyDescent="0.15"/>
    <row r="413" ht="14" x14ac:dyDescent="0.15"/>
    <row r="414" ht="14" x14ac:dyDescent="0.15"/>
    <row r="415" ht="14" x14ac:dyDescent="0.15"/>
    <row r="416" ht="14" x14ac:dyDescent="0.15"/>
    <row r="417" ht="14" x14ac:dyDescent="0.15"/>
    <row r="418" ht="14" x14ac:dyDescent="0.15"/>
    <row r="419" ht="14" x14ac:dyDescent="0.15"/>
    <row r="420" ht="14" x14ac:dyDescent="0.15"/>
    <row r="421" ht="14" x14ac:dyDescent="0.15"/>
    <row r="422" ht="14" x14ac:dyDescent="0.15"/>
    <row r="423" ht="14" x14ac:dyDescent="0.15"/>
    <row r="424" ht="14" x14ac:dyDescent="0.15"/>
    <row r="425" ht="14" x14ac:dyDescent="0.15"/>
    <row r="426" ht="14" x14ac:dyDescent="0.15"/>
    <row r="427" ht="14" x14ac:dyDescent="0.15"/>
    <row r="428" ht="14" x14ac:dyDescent="0.15"/>
    <row r="429" ht="14" x14ac:dyDescent="0.15"/>
    <row r="430" ht="14" x14ac:dyDescent="0.15"/>
    <row r="431" ht="14" x14ac:dyDescent="0.15"/>
    <row r="432" ht="14" x14ac:dyDescent="0.15"/>
    <row r="433" ht="14" x14ac:dyDescent="0.15"/>
    <row r="434" ht="14" x14ac:dyDescent="0.15"/>
    <row r="435" ht="14" x14ac:dyDescent="0.15"/>
    <row r="436" ht="14" x14ac:dyDescent="0.15"/>
    <row r="437" ht="14" x14ac:dyDescent="0.15"/>
    <row r="438" ht="14" x14ac:dyDescent="0.15"/>
    <row r="439" ht="14" x14ac:dyDescent="0.15"/>
    <row r="440" ht="14" x14ac:dyDescent="0.15"/>
    <row r="441" ht="14" x14ac:dyDescent="0.15"/>
    <row r="442" ht="14" x14ac:dyDescent="0.15"/>
    <row r="443" ht="14" x14ac:dyDescent="0.15"/>
    <row r="444" ht="14" x14ac:dyDescent="0.15"/>
    <row r="445" ht="14" x14ac:dyDescent="0.15"/>
    <row r="446" ht="14" x14ac:dyDescent="0.15"/>
    <row r="447" ht="14" x14ac:dyDescent="0.15"/>
    <row r="448" ht="14" x14ac:dyDescent="0.15"/>
    <row r="449" ht="14" x14ac:dyDescent="0.15"/>
    <row r="450" ht="14" x14ac:dyDescent="0.15"/>
    <row r="451" ht="14" x14ac:dyDescent="0.15"/>
    <row r="452" ht="14" x14ac:dyDescent="0.15"/>
    <row r="453" ht="14" x14ac:dyDescent="0.15"/>
    <row r="454" ht="14" x14ac:dyDescent="0.15"/>
    <row r="455" ht="14" x14ac:dyDescent="0.15"/>
    <row r="456" ht="14" x14ac:dyDescent="0.15"/>
    <row r="457" ht="14" x14ac:dyDescent="0.15"/>
    <row r="458" ht="14" x14ac:dyDescent="0.15"/>
    <row r="459" ht="14" x14ac:dyDescent="0.15"/>
    <row r="460" ht="14" x14ac:dyDescent="0.15"/>
    <row r="461" ht="14" x14ac:dyDescent="0.15"/>
    <row r="462" ht="14" x14ac:dyDescent="0.15"/>
    <row r="463" ht="14" x14ac:dyDescent="0.15"/>
    <row r="464" ht="14" x14ac:dyDescent="0.15"/>
    <row r="465" ht="14" x14ac:dyDescent="0.15"/>
    <row r="466" ht="14" x14ac:dyDescent="0.15"/>
    <row r="467" ht="14" x14ac:dyDescent="0.15"/>
    <row r="468" ht="14" x14ac:dyDescent="0.15"/>
    <row r="469" ht="14" x14ac:dyDescent="0.15"/>
    <row r="470" ht="14" x14ac:dyDescent="0.15"/>
    <row r="471" ht="14" x14ac:dyDescent="0.15"/>
    <row r="472" ht="14" x14ac:dyDescent="0.15"/>
    <row r="473" ht="14" x14ac:dyDescent="0.15"/>
    <row r="474" ht="14" x14ac:dyDescent="0.15"/>
    <row r="475" ht="14" x14ac:dyDescent="0.15"/>
    <row r="476" ht="14" x14ac:dyDescent="0.15"/>
    <row r="477" ht="14" x14ac:dyDescent="0.15"/>
    <row r="478" ht="14" x14ac:dyDescent="0.15"/>
    <row r="479" ht="14" x14ac:dyDescent="0.15"/>
    <row r="480" ht="14" x14ac:dyDescent="0.15"/>
    <row r="481" ht="14" x14ac:dyDescent="0.15"/>
    <row r="482" ht="14" x14ac:dyDescent="0.15"/>
    <row r="483" ht="14" x14ac:dyDescent="0.15"/>
    <row r="484" ht="14" x14ac:dyDescent="0.15"/>
    <row r="485" ht="14" x14ac:dyDescent="0.15"/>
    <row r="486" ht="14" x14ac:dyDescent="0.15"/>
    <row r="487" ht="14" x14ac:dyDescent="0.15"/>
    <row r="488" ht="14" x14ac:dyDescent="0.15"/>
    <row r="489" ht="14" x14ac:dyDescent="0.15"/>
    <row r="490" ht="14" x14ac:dyDescent="0.15"/>
    <row r="491" ht="14" x14ac:dyDescent="0.15"/>
    <row r="492" ht="14" x14ac:dyDescent="0.15"/>
    <row r="493" ht="14" x14ac:dyDescent="0.15"/>
    <row r="494" ht="14" x14ac:dyDescent="0.15"/>
    <row r="495" ht="14" x14ac:dyDescent="0.15"/>
    <row r="496" ht="14" x14ac:dyDescent="0.15"/>
    <row r="497" ht="14" x14ac:dyDescent="0.15"/>
    <row r="498" ht="14" x14ac:dyDescent="0.15"/>
    <row r="499" ht="14" x14ac:dyDescent="0.15"/>
    <row r="500" ht="14" x14ac:dyDescent="0.15"/>
    <row r="501" ht="14" x14ac:dyDescent="0.15"/>
    <row r="502" ht="14" x14ac:dyDescent="0.15"/>
    <row r="503" ht="14" x14ac:dyDescent="0.15"/>
    <row r="504" ht="14" x14ac:dyDescent="0.15"/>
    <row r="505" ht="14" x14ac:dyDescent="0.15"/>
    <row r="506" ht="14" x14ac:dyDescent="0.15"/>
    <row r="507" ht="14" x14ac:dyDescent="0.15"/>
    <row r="508" ht="14" x14ac:dyDescent="0.15"/>
    <row r="509" ht="14" x14ac:dyDescent="0.15"/>
    <row r="510" ht="14" x14ac:dyDescent="0.15"/>
    <row r="511" ht="14" x14ac:dyDescent="0.15"/>
    <row r="512" ht="14" x14ac:dyDescent="0.15"/>
    <row r="513" ht="14" x14ac:dyDescent="0.15"/>
    <row r="514" ht="14" x14ac:dyDescent="0.15"/>
    <row r="515" ht="14" x14ac:dyDescent="0.15"/>
    <row r="516" ht="14" x14ac:dyDescent="0.15"/>
    <row r="517" ht="14" x14ac:dyDescent="0.15"/>
    <row r="518" ht="14" x14ac:dyDescent="0.15"/>
    <row r="519" ht="14" x14ac:dyDescent="0.15"/>
    <row r="520" ht="14" x14ac:dyDescent="0.15"/>
    <row r="521" ht="14" x14ac:dyDescent="0.15"/>
    <row r="522" ht="14" x14ac:dyDescent="0.15"/>
    <row r="523" ht="14" x14ac:dyDescent="0.15"/>
    <row r="524" ht="14" x14ac:dyDescent="0.15"/>
    <row r="525" ht="14" x14ac:dyDescent="0.15"/>
    <row r="526" ht="14" x14ac:dyDescent="0.15"/>
    <row r="527" ht="14" x14ac:dyDescent="0.15"/>
    <row r="528" ht="14" x14ac:dyDescent="0.15"/>
    <row r="529" ht="14" x14ac:dyDescent="0.15"/>
    <row r="530" ht="14" x14ac:dyDescent="0.15"/>
    <row r="531" ht="14" x14ac:dyDescent="0.15"/>
    <row r="532" ht="14" x14ac:dyDescent="0.15"/>
    <row r="533" ht="14" x14ac:dyDescent="0.15"/>
    <row r="534" ht="14" x14ac:dyDescent="0.15"/>
    <row r="535" ht="14" x14ac:dyDescent="0.15"/>
    <row r="536" ht="14" x14ac:dyDescent="0.15"/>
    <row r="537" ht="14" x14ac:dyDescent="0.15"/>
    <row r="538" ht="14" x14ac:dyDescent="0.15"/>
    <row r="539" ht="14" x14ac:dyDescent="0.15"/>
    <row r="540" ht="14" x14ac:dyDescent="0.15"/>
    <row r="541" ht="14" x14ac:dyDescent="0.15"/>
    <row r="542" ht="14" x14ac:dyDescent="0.15"/>
    <row r="543" ht="14" x14ac:dyDescent="0.15"/>
    <row r="544" ht="14" x14ac:dyDescent="0.15"/>
    <row r="545" ht="14" x14ac:dyDescent="0.15"/>
    <row r="546" ht="14" x14ac:dyDescent="0.15"/>
    <row r="547" ht="14" x14ac:dyDescent="0.15"/>
    <row r="548" ht="14" x14ac:dyDescent="0.15"/>
    <row r="549" ht="14" x14ac:dyDescent="0.15"/>
    <row r="550" ht="14" x14ac:dyDescent="0.15"/>
    <row r="551" ht="14" x14ac:dyDescent="0.15"/>
    <row r="552" ht="14" x14ac:dyDescent="0.15"/>
    <row r="553" ht="14" x14ac:dyDescent="0.15"/>
    <row r="554" ht="14" x14ac:dyDescent="0.15"/>
    <row r="555" ht="14" x14ac:dyDescent="0.15"/>
    <row r="556" ht="14" x14ac:dyDescent="0.15"/>
    <row r="557" ht="14" x14ac:dyDescent="0.15"/>
    <row r="558" ht="14" x14ac:dyDescent="0.15"/>
    <row r="559" ht="14" x14ac:dyDescent="0.15"/>
    <row r="560" ht="14" x14ac:dyDescent="0.15"/>
    <row r="561" ht="14" x14ac:dyDescent="0.15"/>
    <row r="562" ht="14" x14ac:dyDescent="0.15"/>
    <row r="563" ht="14" x14ac:dyDescent="0.15"/>
    <row r="564" ht="14" x14ac:dyDescent="0.15"/>
    <row r="565" ht="14" x14ac:dyDescent="0.15"/>
    <row r="566" ht="14" x14ac:dyDescent="0.15"/>
    <row r="567" ht="14" x14ac:dyDescent="0.15"/>
    <row r="568" ht="14" x14ac:dyDescent="0.15"/>
    <row r="569" ht="14" x14ac:dyDescent="0.15"/>
    <row r="570" ht="14" x14ac:dyDescent="0.15"/>
    <row r="571" ht="14" x14ac:dyDescent="0.15"/>
    <row r="572" ht="14" x14ac:dyDescent="0.15"/>
    <row r="573" ht="14" x14ac:dyDescent="0.15"/>
    <row r="574" ht="14" x14ac:dyDescent="0.15"/>
    <row r="575" ht="14" x14ac:dyDescent="0.15"/>
    <row r="576" ht="14" x14ac:dyDescent="0.15"/>
    <row r="577" ht="14" x14ac:dyDescent="0.15"/>
    <row r="578" ht="14" x14ac:dyDescent="0.15"/>
    <row r="579" ht="14" x14ac:dyDescent="0.15"/>
    <row r="580" ht="14" x14ac:dyDescent="0.15"/>
    <row r="581" ht="14" x14ac:dyDescent="0.15"/>
    <row r="582" ht="14" x14ac:dyDescent="0.15"/>
    <row r="583" ht="14" x14ac:dyDescent="0.15"/>
    <row r="584" ht="14" x14ac:dyDescent="0.15"/>
    <row r="585" ht="14" x14ac:dyDescent="0.15"/>
    <row r="586" ht="14" x14ac:dyDescent="0.15"/>
    <row r="587" ht="14" x14ac:dyDescent="0.15"/>
    <row r="588" ht="14" x14ac:dyDescent="0.15"/>
    <row r="589" ht="14" x14ac:dyDescent="0.15"/>
    <row r="590" ht="14" x14ac:dyDescent="0.15"/>
    <row r="591" ht="14" x14ac:dyDescent="0.15"/>
    <row r="592" ht="14" x14ac:dyDescent="0.15"/>
    <row r="593" ht="14" x14ac:dyDescent="0.15"/>
    <row r="594" ht="14" x14ac:dyDescent="0.15"/>
    <row r="595" ht="14" x14ac:dyDescent="0.15"/>
    <row r="596" ht="14" x14ac:dyDescent="0.15"/>
    <row r="597" ht="14" x14ac:dyDescent="0.15"/>
    <row r="598" ht="14" x14ac:dyDescent="0.15"/>
    <row r="599" ht="14" x14ac:dyDescent="0.15"/>
    <row r="600" ht="14" x14ac:dyDescent="0.15"/>
    <row r="601" ht="14" x14ac:dyDescent="0.15"/>
    <row r="602" ht="14" x14ac:dyDescent="0.15"/>
    <row r="603" ht="14" x14ac:dyDescent="0.15"/>
    <row r="604" ht="14" x14ac:dyDescent="0.15"/>
    <row r="605" ht="14" x14ac:dyDescent="0.15"/>
    <row r="606" ht="14" x14ac:dyDescent="0.15"/>
    <row r="607" ht="14" x14ac:dyDescent="0.15"/>
    <row r="608" ht="14" x14ac:dyDescent="0.15"/>
    <row r="609" ht="14" x14ac:dyDescent="0.15"/>
    <row r="610" ht="14" x14ac:dyDescent="0.15"/>
    <row r="611" ht="14" x14ac:dyDescent="0.15"/>
    <row r="612" ht="14" x14ac:dyDescent="0.15"/>
    <row r="613" ht="14" x14ac:dyDescent="0.15"/>
    <row r="614" ht="14" x14ac:dyDescent="0.15"/>
    <row r="615" ht="14" x14ac:dyDescent="0.15"/>
    <row r="616" ht="14" x14ac:dyDescent="0.15"/>
    <row r="617" ht="14" x14ac:dyDescent="0.15"/>
    <row r="618" ht="14" x14ac:dyDescent="0.15"/>
    <row r="619" ht="14" x14ac:dyDescent="0.15"/>
    <row r="620" ht="14" x14ac:dyDescent="0.15"/>
    <row r="621" ht="14" x14ac:dyDescent="0.15"/>
    <row r="622" ht="14" x14ac:dyDescent="0.15"/>
    <row r="623" ht="14" x14ac:dyDescent="0.15"/>
    <row r="624" ht="14" x14ac:dyDescent="0.15"/>
    <row r="625" ht="14" x14ac:dyDescent="0.15"/>
    <row r="626" ht="14" x14ac:dyDescent="0.15"/>
    <row r="627" ht="14" x14ac:dyDescent="0.15"/>
    <row r="628" ht="14" x14ac:dyDescent="0.15"/>
    <row r="629" ht="14" x14ac:dyDescent="0.15"/>
    <row r="630" ht="14" x14ac:dyDescent="0.15"/>
    <row r="631" ht="14" x14ac:dyDescent="0.15"/>
    <row r="632" ht="14" x14ac:dyDescent="0.15"/>
    <row r="633" ht="14" x14ac:dyDescent="0.15"/>
    <row r="634" ht="14" x14ac:dyDescent="0.15"/>
    <row r="635" ht="14" x14ac:dyDescent="0.15"/>
    <row r="636" ht="14" x14ac:dyDescent="0.15"/>
    <row r="637" ht="14" x14ac:dyDescent="0.15"/>
    <row r="638" ht="14" x14ac:dyDescent="0.15"/>
    <row r="639" ht="14" x14ac:dyDescent="0.15"/>
    <row r="640" ht="14" x14ac:dyDescent="0.15"/>
    <row r="641" ht="14" x14ac:dyDescent="0.15"/>
    <row r="642" ht="14" x14ac:dyDescent="0.15"/>
    <row r="643" ht="14" x14ac:dyDescent="0.15"/>
    <row r="644" ht="14" x14ac:dyDescent="0.15"/>
    <row r="645" ht="14" x14ac:dyDescent="0.15"/>
    <row r="646" ht="14" x14ac:dyDescent="0.15"/>
    <row r="647" ht="14" x14ac:dyDescent="0.15"/>
    <row r="648" ht="14" x14ac:dyDescent="0.15"/>
    <row r="649" ht="14" x14ac:dyDescent="0.15"/>
    <row r="650" ht="14" x14ac:dyDescent="0.15"/>
    <row r="651" ht="14" x14ac:dyDescent="0.15"/>
    <row r="652" ht="14" x14ac:dyDescent="0.15"/>
    <row r="653" ht="14" x14ac:dyDescent="0.15"/>
    <row r="654" ht="14" x14ac:dyDescent="0.15"/>
    <row r="655" ht="14" x14ac:dyDescent="0.15"/>
    <row r="656" ht="14" x14ac:dyDescent="0.15"/>
    <row r="657" ht="14" x14ac:dyDescent="0.15"/>
    <row r="658" ht="14" x14ac:dyDescent="0.15"/>
    <row r="659" ht="14" x14ac:dyDescent="0.15"/>
    <row r="660" ht="14" x14ac:dyDescent="0.15"/>
    <row r="661" ht="14" x14ac:dyDescent="0.15"/>
    <row r="662" ht="14" x14ac:dyDescent="0.15"/>
    <row r="663" ht="14" x14ac:dyDescent="0.15"/>
    <row r="664" ht="14" x14ac:dyDescent="0.15"/>
    <row r="665" ht="14" x14ac:dyDescent="0.15"/>
    <row r="666" ht="14" x14ac:dyDescent="0.15"/>
    <row r="667" ht="14" x14ac:dyDescent="0.15"/>
    <row r="668" ht="14" x14ac:dyDescent="0.15"/>
    <row r="669" ht="14" x14ac:dyDescent="0.15"/>
    <row r="670" ht="14" x14ac:dyDescent="0.15"/>
    <row r="671" ht="14" x14ac:dyDescent="0.15"/>
    <row r="672" ht="14" x14ac:dyDescent="0.15"/>
    <row r="673" ht="14" x14ac:dyDescent="0.15"/>
    <row r="674" ht="14" x14ac:dyDescent="0.15"/>
    <row r="675" ht="14" x14ac:dyDescent="0.15"/>
    <row r="676" ht="14" x14ac:dyDescent="0.15"/>
    <row r="677" ht="14" x14ac:dyDescent="0.15"/>
    <row r="678" ht="14" x14ac:dyDescent="0.15"/>
    <row r="679" ht="14" x14ac:dyDescent="0.15"/>
    <row r="680" ht="14" x14ac:dyDescent="0.15"/>
    <row r="681" ht="14" x14ac:dyDescent="0.15"/>
    <row r="682" ht="14" x14ac:dyDescent="0.15"/>
    <row r="683" ht="14" x14ac:dyDescent="0.15"/>
    <row r="684" ht="14" x14ac:dyDescent="0.15"/>
    <row r="685" ht="14" x14ac:dyDescent="0.15"/>
    <row r="686" ht="14" x14ac:dyDescent="0.15"/>
    <row r="687" ht="14" x14ac:dyDescent="0.15"/>
    <row r="688" ht="14" x14ac:dyDescent="0.15"/>
    <row r="689" ht="14" x14ac:dyDescent="0.15"/>
    <row r="690" ht="14" x14ac:dyDescent="0.15"/>
    <row r="691" ht="14" x14ac:dyDescent="0.15"/>
    <row r="692" ht="14" x14ac:dyDescent="0.15"/>
    <row r="693" ht="14" x14ac:dyDescent="0.15"/>
    <row r="694" ht="14" x14ac:dyDescent="0.15"/>
    <row r="695" ht="14" x14ac:dyDescent="0.15"/>
    <row r="696" ht="14" x14ac:dyDescent="0.15"/>
    <row r="697" ht="14" x14ac:dyDescent="0.15"/>
    <row r="698" ht="14" x14ac:dyDescent="0.15"/>
    <row r="699" ht="14" x14ac:dyDescent="0.15"/>
    <row r="700" ht="14" x14ac:dyDescent="0.15"/>
    <row r="701" ht="14" x14ac:dyDescent="0.15"/>
    <row r="702" ht="14" x14ac:dyDescent="0.15"/>
    <row r="703" ht="14" x14ac:dyDescent="0.15"/>
    <row r="704" ht="14" x14ac:dyDescent="0.15"/>
    <row r="705" ht="14" x14ac:dyDescent="0.15"/>
    <row r="706" ht="14" x14ac:dyDescent="0.15"/>
    <row r="707" ht="14" x14ac:dyDescent="0.15"/>
    <row r="708" ht="14" x14ac:dyDescent="0.15"/>
    <row r="709" ht="14" x14ac:dyDescent="0.15"/>
    <row r="710" ht="14" x14ac:dyDescent="0.15"/>
    <row r="711" ht="14" x14ac:dyDescent="0.15"/>
    <row r="712" ht="14" x14ac:dyDescent="0.15"/>
    <row r="713" ht="14" x14ac:dyDescent="0.15"/>
    <row r="714" ht="14" x14ac:dyDescent="0.15"/>
    <row r="715" ht="14" x14ac:dyDescent="0.15"/>
    <row r="716" ht="14" x14ac:dyDescent="0.15"/>
    <row r="717" ht="14" x14ac:dyDescent="0.15"/>
    <row r="718" ht="14" x14ac:dyDescent="0.15"/>
    <row r="719" ht="14" x14ac:dyDescent="0.15"/>
    <row r="720" ht="14" x14ac:dyDescent="0.15"/>
    <row r="721" ht="14" x14ac:dyDescent="0.15"/>
    <row r="722" ht="14" x14ac:dyDescent="0.15"/>
    <row r="723" ht="14" x14ac:dyDescent="0.15"/>
    <row r="724" ht="14" x14ac:dyDescent="0.15"/>
    <row r="725" ht="14" x14ac:dyDescent="0.15"/>
    <row r="726" ht="14" x14ac:dyDescent="0.15"/>
    <row r="727" ht="14" x14ac:dyDescent="0.15"/>
    <row r="728" ht="14" x14ac:dyDescent="0.15"/>
    <row r="729" ht="14" x14ac:dyDescent="0.15"/>
    <row r="730" ht="14" x14ac:dyDescent="0.15"/>
    <row r="731" ht="14" x14ac:dyDescent="0.15"/>
    <row r="732" ht="14" x14ac:dyDescent="0.15"/>
    <row r="733" ht="14" x14ac:dyDescent="0.15"/>
    <row r="734" ht="14" x14ac:dyDescent="0.15"/>
    <row r="735" ht="14" x14ac:dyDescent="0.15"/>
    <row r="736" ht="14" x14ac:dyDescent="0.15"/>
    <row r="737" ht="14" x14ac:dyDescent="0.15"/>
    <row r="738" ht="14" x14ac:dyDescent="0.15"/>
    <row r="739" ht="14" x14ac:dyDescent="0.15"/>
    <row r="740" ht="14" x14ac:dyDescent="0.15"/>
    <row r="741" ht="14" x14ac:dyDescent="0.15"/>
    <row r="742" ht="14" x14ac:dyDescent="0.15"/>
    <row r="743" ht="14" x14ac:dyDescent="0.15"/>
    <row r="744" ht="14" x14ac:dyDescent="0.15"/>
    <row r="745" ht="14" x14ac:dyDescent="0.15"/>
    <row r="746" ht="14" x14ac:dyDescent="0.15"/>
    <row r="747" ht="14" x14ac:dyDescent="0.15"/>
    <row r="748" ht="14" x14ac:dyDescent="0.15"/>
    <row r="749" ht="14" x14ac:dyDescent="0.15"/>
    <row r="750" ht="14" x14ac:dyDescent="0.15"/>
    <row r="751" ht="14" x14ac:dyDescent="0.15"/>
    <row r="752" ht="14" x14ac:dyDescent="0.15"/>
    <row r="753" ht="14" x14ac:dyDescent="0.15"/>
    <row r="754" ht="14" x14ac:dyDescent="0.15"/>
    <row r="755" ht="14" x14ac:dyDescent="0.15"/>
    <row r="756" ht="14" x14ac:dyDescent="0.15"/>
    <row r="757" ht="14" x14ac:dyDescent="0.15"/>
    <row r="758" ht="14" x14ac:dyDescent="0.15"/>
    <row r="759" ht="14" x14ac:dyDescent="0.15"/>
    <row r="760" ht="14" x14ac:dyDescent="0.15"/>
    <row r="761" ht="14" x14ac:dyDescent="0.15"/>
    <row r="762" ht="14" x14ac:dyDescent="0.15"/>
    <row r="763" ht="14" x14ac:dyDescent="0.15"/>
    <row r="764" ht="14" x14ac:dyDescent="0.15"/>
    <row r="765" ht="14" x14ac:dyDescent="0.15"/>
    <row r="766" ht="14" x14ac:dyDescent="0.15"/>
    <row r="767" ht="14" x14ac:dyDescent="0.15"/>
    <row r="768" ht="14" x14ac:dyDescent="0.15"/>
    <row r="769" ht="14" x14ac:dyDescent="0.15"/>
    <row r="770" ht="14" x14ac:dyDescent="0.15"/>
    <row r="771" ht="14" x14ac:dyDescent="0.15"/>
    <row r="772" ht="14" x14ac:dyDescent="0.15"/>
    <row r="773" ht="14" x14ac:dyDescent="0.15"/>
    <row r="774" ht="14" x14ac:dyDescent="0.15"/>
    <row r="775" ht="14" x14ac:dyDescent="0.15"/>
    <row r="776" ht="14" x14ac:dyDescent="0.15"/>
    <row r="777" ht="14" x14ac:dyDescent="0.15"/>
    <row r="778" ht="14" x14ac:dyDescent="0.15"/>
    <row r="779" ht="14" x14ac:dyDescent="0.15"/>
    <row r="780" ht="14" x14ac:dyDescent="0.15"/>
    <row r="781" ht="14" x14ac:dyDescent="0.15"/>
    <row r="782" ht="14" x14ac:dyDescent="0.15"/>
    <row r="783" ht="14" x14ac:dyDescent="0.15"/>
    <row r="784" ht="14" x14ac:dyDescent="0.15"/>
    <row r="785" ht="14" x14ac:dyDescent="0.15"/>
    <row r="786" ht="14" x14ac:dyDescent="0.15"/>
    <row r="787" ht="14" x14ac:dyDescent="0.15"/>
    <row r="788" ht="14" x14ac:dyDescent="0.15"/>
    <row r="789" ht="14" x14ac:dyDescent="0.15"/>
    <row r="790" ht="14" x14ac:dyDescent="0.15"/>
    <row r="791" ht="14" x14ac:dyDescent="0.15"/>
    <row r="792" ht="14" x14ac:dyDescent="0.15"/>
    <row r="793" ht="14" x14ac:dyDescent="0.15"/>
    <row r="794" ht="14" x14ac:dyDescent="0.15"/>
    <row r="795" ht="14" x14ac:dyDescent="0.15"/>
    <row r="796" ht="14" x14ac:dyDescent="0.15"/>
    <row r="797" ht="14" x14ac:dyDescent="0.15"/>
    <row r="798" ht="14" x14ac:dyDescent="0.15"/>
    <row r="799" ht="14" x14ac:dyDescent="0.15"/>
    <row r="800" ht="14" x14ac:dyDescent="0.15"/>
    <row r="801" ht="14" x14ac:dyDescent="0.15"/>
    <row r="802" ht="14" x14ac:dyDescent="0.15"/>
    <row r="803" ht="14" x14ac:dyDescent="0.15"/>
    <row r="804" ht="14" x14ac:dyDescent="0.15"/>
    <row r="805" ht="14" x14ac:dyDescent="0.15"/>
    <row r="806" ht="14" x14ac:dyDescent="0.15"/>
    <row r="807" ht="14" x14ac:dyDescent="0.15"/>
    <row r="808" ht="14" x14ac:dyDescent="0.15"/>
    <row r="809" ht="14" x14ac:dyDescent="0.15"/>
    <row r="810" ht="14" x14ac:dyDescent="0.15"/>
    <row r="811" ht="14" x14ac:dyDescent="0.15"/>
    <row r="812" ht="14" x14ac:dyDescent="0.15"/>
    <row r="813" ht="14" x14ac:dyDescent="0.15"/>
    <row r="814" ht="14" x14ac:dyDescent="0.15"/>
    <row r="815" ht="14" x14ac:dyDescent="0.15"/>
    <row r="816" ht="14" x14ac:dyDescent="0.15"/>
    <row r="817" ht="14" x14ac:dyDescent="0.15"/>
    <row r="818" ht="14" x14ac:dyDescent="0.15"/>
    <row r="819" ht="14" x14ac:dyDescent="0.15"/>
    <row r="820" ht="14" x14ac:dyDescent="0.15"/>
    <row r="821" ht="14" x14ac:dyDescent="0.15"/>
    <row r="822" ht="14" x14ac:dyDescent="0.15"/>
    <row r="823" ht="14" x14ac:dyDescent="0.15"/>
    <row r="824" ht="14" x14ac:dyDescent="0.15"/>
    <row r="825" ht="14" x14ac:dyDescent="0.15"/>
    <row r="826" ht="14" x14ac:dyDescent="0.15"/>
    <row r="827" ht="14" x14ac:dyDescent="0.15"/>
    <row r="828" ht="14" x14ac:dyDescent="0.15"/>
    <row r="829" ht="14" x14ac:dyDescent="0.15"/>
    <row r="830" ht="14" x14ac:dyDescent="0.15"/>
    <row r="831" ht="14" x14ac:dyDescent="0.15"/>
    <row r="832" ht="14" x14ac:dyDescent="0.15"/>
    <row r="833" ht="14" x14ac:dyDescent="0.15"/>
    <row r="834" ht="14" x14ac:dyDescent="0.15"/>
    <row r="835" ht="14" x14ac:dyDescent="0.15"/>
    <row r="836" ht="14" x14ac:dyDescent="0.15"/>
    <row r="837" ht="14" x14ac:dyDescent="0.15"/>
    <row r="838" ht="14" x14ac:dyDescent="0.15"/>
    <row r="839" ht="14" x14ac:dyDescent="0.15"/>
    <row r="840" ht="14" x14ac:dyDescent="0.15"/>
    <row r="841" ht="14" x14ac:dyDescent="0.15"/>
    <row r="842" ht="14" x14ac:dyDescent="0.15"/>
    <row r="843" ht="14" x14ac:dyDescent="0.15"/>
    <row r="844" ht="14" x14ac:dyDescent="0.15"/>
    <row r="845" ht="14" x14ac:dyDescent="0.15"/>
    <row r="846" ht="14" x14ac:dyDescent="0.15"/>
    <row r="847" ht="14" x14ac:dyDescent="0.15"/>
    <row r="848" ht="14" x14ac:dyDescent="0.15"/>
    <row r="849" ht="14" x14ac:dyDescent="0.15"/>
    <row r="850" ht="14" x14ac:dyDescent="0.15"/>
    <row r="851" ht="14" x14ac:dyDescent="0.15"/>
    <row r="852" ht="14" x14ac:dyDescent="0.15"/>
    <row r="853" ht="14" x14ac:dyDescent="0.15"/>
    <row r="854" ht="14" x14ac:dyDescent="0.15"/>
    <row r="855" ht="14" x14ac:dyDescent="0.15"/>
    <row r="856" ht="14" x14ac:dyDescent="0.15"/>
    <row r="857" ht="14" x14ac:dyDescent="0.15"/>
    <row r="858" ht="14" x14ac:dyDescent="0.15"/>
    <row r="859" ht="14" x14ac:dyDescent="0.15"/>
    <row r="860" ht="14" x14ac:dyDescent="0.15"/>
    <row r="861" ht="14" x14ac:dyDescent="0.15"/>
    <row r="862" ht="14" x14ac:dyDescent="0.15"/>
    <row r="863" ht="14" x14ac:dyDescent="0.15"/>
    <row r="864" ht="14" x14ac:dyDescent="0.15"/>
    <row r="865" ht="14" x14ac:dyDescent="0.15"/>
    <row r="866" ht="14" x14ac:dyDescent="0.15"/>
    <row r="867" ht="14" x14ac:dyDescent="0.15"/>
    <row r="868" ht="14" x14ac:dyDescent="0.15"/>
    <row r="869" ht="14" x14ac:dyDescent="0.15"/>
    <row r="870" ht="14" x14ac:dyDescent="0.15"/>
    <row r="871" ht="14" x14ac:dyDescent="0.15"/>
    <row r="872" ht="14" x14ac:dyDescent="0.15"/>
    <row r="873" ht="14" x14ac:dyDescent="0.15"/>
    <row r="874" ht="14" x14ac:dyDescent="0.15"/>
    <row r="875" ht="14" x14ac:dyDescent="0.15"/>
    <row r="876" ht="14" x14ac:dyDescent="0.15"/>
    <row r="877" ht="14" x14ac:dyDescent="0.15"/>
    <row r="878" ht="14" x14ac:dyDescent="0.15"/>
    <row r="879" ht="14" x14ac:dyDescent="0.15"/>
    <row r="880" ht="14" x14ac:dyDescent="0.15"/>
    <row r="881" ht="14" x14ac:dyDescent="0.15"/>
    <row r="882" ht="14" x14ac:dyDescent="0.15"/>
    <row r="883" ht="14" x14ac:dyDescent="0.15"/>
    <row r="884" ht="14" x14ac:dyDescent="0.15"/>
    <row r="885" ht="14" x14ac:dyDescent="0.15"/>
    <row r="886" ht="14" x14ac:dyDescent="0.15"/>
    <row r="887" ht="14" x14ac:dyDescent="0.15"/>
    <row r="888" ht="14" x14ac:dyDescent="0.15"/>
    <row r="889" ht="14" x14ac:dyDescent="0.15"/>
    <row r="890" ht="14" x14ac:dyDescent="0.15"/>
    <row r="891" ht="14" x14ac:dyDescent="0.15"/>
    <row r="892" ht="14" x14ac:dyDescent="0.15"/>
    <row r="893" ht="14" x14ac:dyDescent="0.15"/>
    <row r="894" ht="14" x14ac:dyDescent="0.15"/>
    <row r="895" ht="14" x14ac:dyDescent="0.15"/>
    <row r="896" ht="14" x14ac:dyDescent="0.15"/>
    <row r="897" ht="14" x14ac:dyDescent="0.15"/>
    <row r="898" ht="14" x14ac:dyDescent="0.15"/>
    <row r="899" ht="14" x14ac:dyDescent="0.15"/>
    <row r="900" ht="14" x14ac:dyDescent="0.15"/>
    <row r="901" ht="14" x14ac:dyDescent="0.15"/>
    <row r="902" ht="14" x14ac:dyDescent="0.15"/>
    <row r="903" ht="14" x14ac:dyDescent="0.15"/>
    <row r="904" ht="14" x14ac:dyDescent="0.15"/>
    <row r="905" ht="14" x14ac:dyDescent="0.15"/>
    <row r="906" ht="14" x14ac:dyDescent="0.15"/>
    <row r="907" ht="14" x14ac:dyDescent="0.15"/>
    <row r="908" ht="14" x14ac:dyDescent="0.15"/>
    <row r="909" ht="14" x14ac:dyDescent="0.15"/>
    <row r="910" ht="14" x14ac:dyDescent="0.15"/>
    <row r="911" ht="14" x14ac:dyDescent="0.15"/>
    <row r="912" ht="14" x14ac:dyDescent="0.15"/>
    <row r="913" ht="14" x14ac:dyDescent="0.15"/>
    <row r="914" ht="14" x14ac:dyDescent="0.15"/>
    <row r="915" ht="14" x14ac:dyDescent="0.15"/>
    <row r="916" ht="14" x14ac:dyDescent="0.15"/>
    <row r="917" ht="14" x14ac:dyDescent="0.15"/>
    <row r="918" ht="14" x14ac:dyDescent="0.15"/>
    <row r="919" ht="14" x14ac:dyDescent="0.15"/>
    <row r="920" ht="14" x14ac:dyDescent="0.15"/>
    <row r="921" ht="14" x14ac:dyDescent="0.15"/>
    <row r="922" ht="14" x14ac:dyDescent="0.15"/>
    <row r="923" ht="14" x14ac:dyDescent="0.15"/>
    <row r="924" ht="14" x14ac:dyDescent="0.15"/>
    <row r="925" ht="14" x14ac:dyDescent="0.15"/>
    <row r="926" ht="14" x14ac:dyDescent="0.15"/>
    <row r="927" ht="14" x14ac:dyDescent="0.15"/>
    <row r="928" ht="14" x14ac:dyDescent="0.15"/>
    <row r="929" ht="14" x14ac:dyDescent="0.15"/>
    <row r="930" ht="14" x14ac:dyDescent="0.15"/>
    <row r="931" ht="14" x14ac:dyDescent="0.15"/>
    <row r="932" ht="14" x14ac:dyDescent="0.15"/>
    <row r="933" ht="14" x14ac:dyDescent="0.15"/>
    <row r="934" ht="14" x14ac:dyDescent="0.15"/>
    <row r="935" ht="14" x14ac:dyDescent="0.15"/>
    <row r="936" ht="14" x14ac:dyDescent="0.15"/>
    <row r="937" ht="14" x14ac:dyDescent="0.15"/>
    <row r="938" ht="14" x14ac:dyDescent="0.15"/>
    <row r="939" ht="14" x14ac:dyDescent="0.15"/>
    <row r="940" ht="14" x14ac:dyDescent="0.15"/>
    <row r="941" ht="14" x14ac:dyDescent="0.15"/>
    <row r="942" ht="14" x14ac:dyDescent="0.15"/>
    <row r="943" ht="14" x14ac:dyDescent="0.15"/>
    <row r="944" ht="14" x14ac:dyDescent="0.15"/>
    <row r="945" ht="14" x14ac:dyDescent="0.15"/>
    <row r="946" ht="14" x14ac:dyDescent="0.15"/>
    <row r="947" ht="14" x14ac:dyDescent="0.15"/>
    <row r="948" ht="14" x14ac:dyDescent="0.15"/>
    <row r="949" ht="14" x14ac:dyDescent="0.15"/>
    <row r="950" ht="14" x14ac:dyDescent="0.15"/>
    <row r="951" ht="14" x14ac:dyDescent="0.15"/>
    <row r="952" ht="14" x14ac:dyDescent="0.15"/>
    <row r="953" ht="14" x14ac:dyDescent="0.15"/>
    <row r="954" ht="14" x14ac:dyDescent="0.15"/>
    <row r="955" ht="14" x14ac:dyDescent="0.15"/>
    <row r="956" ht="14" x14ac:dyDescent="0.15"/>
    <row r="957" ht="14" x14ac:dyDescent="0.15"/>
    <row r="958" ht="14" x14ac:dyDescent="0.15"/>
    <row r="959" ht="14" x14ac:dyDescent="0.15"/>
    <row r="960" ht="14" x14ac:dyDescent="0.15"/>
    <row r="961" ht="14" x14ac:dyDescent="0.15"/>
    <row r="962" ht="14" x14ac:dyDescent="0.15"/>
    <row r="963" ht="14" x14ac:dyDescent="0.15"/>
    <row r="964" ht="14" x14ac:dyDescent="0.15"/>
    <row r="965" ht="14" x14ac:dyDescent="0.15"/>
    <row r="966" ht="14" x14ac:dyDescent="0.15"/>
    <row r="967" ht="14" x14ac:dyDescent="0.15"/>
    <row r="968" ht="14" x14ac:dyDescent="0.15"/>
    <row r="969" ht="14" x14ac:dyDescent="0.15"/>
    <row r="970" ht="14" x14ac:dyDescent="0.15"/>
    <row r="971" ht="14" x14ac:dyDescent="0.15"/>
    <row r="972" ht="14" x14ac:dyDescent="0.15"/>
    <row r="973" ht="14" x14ac:dyDescent="0.15"/>
    <row r="974" ht="14" x14ac:dyDescent="0.15"/>
    <row r="975" ht="14" x14ac:dyDescent="0.15"/>
    <row r="976" ht="14" x14ac:dyDescent="0.15"/>
    <row r="977" ht="14" x14ac:dyDescent="0.15"/>
    <row r="978" ht="14" x14ac:dyDescent="0.15"/>
    <row r="979" ht="14" x14ac:dyDescent="0.15"/>
    <row r="980" ht="14" x14ac:dyDescent="0.15"/>
    <row r="981" ht="14" x14ac:dyDescent="0.15"/>
    <row r="982" ht="14" x14ac:dyDescent="0.15"/>
    <row r="983" ht="14" x14ac:dyDescent="0.15"/>
    <row r="984" ht="14" x14ac:dyDescent="0.15"/>
    <row r="985" ht="14" x14ac:dyDescent="0.15"/>
    <row r="986" ht="14" x14ac:dyDescent="0.15"/>
    <row r="987" ht="14" x14ac:dyDescent="0.15"/>
    <row r="988" ht="14" x14ac:dyDescent="0.15"/>
    <row r="989" ht="14" x14ac:dyDescent="0.15"/>
    <row r="990" ht="14" x14ac:dyDescent="0.15"/>
    <row r="991" ht="14" x14ac:dyDescent="0.15"/>
    <row r="992" ht="14" x14ac:dyDescent="0.15"/>
    <row r="993" ht="14" x14ac:dyDescent="0.15"/>
    <row r="994" ht="14" x14ac:dyDescent="0.15"/>
    <row r="995" ht="14" x14ac:dyDescent="0.15"/>
  </sheetData>
  <mergeCells count="9">
    <mergeCell ref="A1:J1"/>
    <mergeCell ref="B3:J3"/>
    <mergeCell ref="B4:J4"/>
    <mergeCell ref="B5:I5"/>
    <mergeCell ref="A7:A9"/>
    <mergeCell ref="B7:B8"/>
    <mergeCell ref="C7:D7"/>
    <mergeCell ref="E7:G7"/>
    <mergeCell ref="J7:J9"/>
  </mergeCells>
  <conditionalFormatting sqref="I10:I61">
    <cfRule type="cellIs" dxfId="8" priority="2" operator="lessThanOrEqual">
      <formula>#REF!</formula>
    </cfRule>
  </conditionalFormatting>
  <conditionalFormatting sqref="J10:J61">
    <cfRule type="containsText" dxfId="7" priority="1" operator="containsText" text="VUELVA A REGAR">
      <formula>NOT(ISERROR(SEARCH("VUELVA A REGAR",J10)))</formula>
    </cfRule>
    <cfRule type="containsText" dxfId="6" priority="3" operator="containsText" text="COMIENCE A REGAR">
      <formula>NOT(ISERROR(SEARCH("COMIENCE A REGAR",J10)))</formula>
    </cfRule>
  </conditionalFormatting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B47E3CE-82FE-054E-A600-98FD53D35AA0}">
          <x14:formula1>
            <xm:f>INSTRUCCIONES!$O$1:$O$6</xm:f>
          </x14:formula1>
          <xm:sqref>B5:B6</xm:sqref>
        </x14:dataValidation>
        <x14:dataValidation type="list" allowBlank="1" showInputMessage="1" showErrorMessage="1" xr:uid="{5BF449FA-4E35-BA43-AC5B-27661B33AE46}">
          <x14:formula1>
            <xm:f>INSTRUCCIONES!$R$2:$R$13</xm:f>
          </x14:formula1>
          <xm:sqref>A10:A61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DA8F6-59C9-C747-9562-D18B1403CC44}">
  <sheetPr>
    <tabColor rgb="FF008F46"/>
  </sheetPr>
  <dimension ref="A1:AX995"/>
  <sheetViews>
    <sheetView zoomScale="130" zoomScaleNormal="130" workbookViewId="0">
      <selection activeCell="B5" sqref="B5:I5"/>
    </sheetView>
  </sheetViews>
  <sheetFormatPr baseColWidth="10" defaultColWidth="8.83203125" defaultRowHeight="15" customHeight="1" outlineLevelCol="1" x14ac:dyDescent="0.15"/>
  <cols>
    <col min="1" max="1" width="23.1640625" style="42" bestFit="1" customWidth="1"/>
    <col min="2" max="2" width="18.1640625" style="42" customWidth="1"/>
    <col min="3" max="3" width="16" style="42" customWidth="1"/>
    <col min="4" max="4" width="18.33203125" style="42" customWidth="1"/>
    <col min="5" max="5" width="19.83203125" style="42" customWidth="1"/>
    <col min="6" max="6" width="19.33203125" style="42" customWidth="1"/>
    <col min="7" max="7" width="18.33203125" style="42" customWidth="1"/>
    <col min="8" max="8" width="18.6640625" style="42" customWidth="1"/>
    <col min="9" max="9" width="21.83203125" style="42" customWidth="1"/>
    <col min="10" max="10" width="34" style="42" bestFit="1" customWidth="1"/>
    <col min="11" max="12" width="8.83203125" style="42" customWidth="1"/>
    <col min="13" max="13" width="8.83203125" style="42" hidden="1" customWidth="1" outlineLevel="1"/>
    <col min="14" max="14" width="8.83203125" style="42" customWidth="1" collapsed="1"/>
    <col min="15" max="19" width="8.83203125" style="42" customWidth="1"/>
    <col min="20" max="16384" width="8.83203125" style="42"/>
  </cols>
  <sheetData>
    <row r="1" spans="1:50" ht="25" x14ac:dyDescent="0.15">
      <c r="A1" s="102" t="s">
        <v>39</v>
      </c>
      <c r="B1" s="102"/>
      <c r="C1" s="102"/>
      <c r="D1" s="102"/>
      <c r="E1" s="102"/>
      <c r="F1" s="102"/>
      <c r="G1" s="102"/>
      <c r="H1" s="102"/>
      <c r="I1" s="102"/>
      <c r="J1" s="102"/>
    </row>
    <row r="2" spans="1:50" s="46" customFormat="1" ht="16" x14ac:dyDescent="0.2">
      <c r="A2" s="43"/>
      <c r="B2" s="43"/>
      <c r="C2" s="44"/>
      <c r="D2" s="44"/>
      <c r="E2" s="44"/>
      <c r="F2" s="44"/>
      <c r="G2" s="44"/>
      <c r="H2" s="44"/>
      <c r="I2" s="44"/>
      <c r="J2" s="45"/>
    </row>
    <row r="3" spans="1:50" ht="19" customHeight="1" x14ac:dyDescent="0.2">
      <c r="A3" s="49" t="s">
        <v>13</v>
      </c>
      <c r="B3" s="103"/>
      <c r="C3" s="103"/>
      <c r="D3" s="103"/>
      <c r="E3" s="103"/>
      <c r="F3" s="103"/>
      <c r="G3" s="103"/>
      <c r="H3" s="103"/>
      <c r="I3" s="103"/>
      <c r="J3" s="103"/>
    </row>
    <row r="4" spans="1:50" ht="19" customHeight="1" x14ac:dyDescent="0.2">
      <c r="A4" s="49" t="s">
        <v>37</v>
      </c>
      <c r="B4" s="104"/>
      <c r="C4" s="104"/>
      <c r="D4" s="104"/>
      <c r="E4" s="104"/>
      <c r="F4" s="104"/>
      <c r="G4" s="104"/>
      <c r="H4" s="104"/>
      <c r="I4" s="104"/>
      <c r="J4" s="104"/>
    </row>
    <row r="5" spans="1:50" ht="19" customHeight="1" x14ac:dyDescent="0.2">
      <c r="A5" s="49" t="s">
        <v>46</v>
      </c>
      <c r="B5" s="103"/>
      <c r="C5" s="103"/>
      <c r="D5" s="103"/>
      <c r="E5" s="103"/>
      <c r="F5" s="103"/>
      <c r="G5" s="103"/>
      <c r="H5" s="103"/>
      <c r="I5" s="103"/>
      <c r="J5" s="51">
        <f>_xlfn.XLOOKUP(B5,INSTRUCCIONES!O1:O5,INSTRUCCIONES!P1:P5, 0)</f>
        <v>0</v>
      </c>
    </row>
    <row r="6" spans="1:50" ht="19" customHeight="1" thickBot="1" x14ac:dyDescent="0.25">
      <c r="A6" s="50"/>
      <c r="B6" s="45"/>
      <c r="C6" s="45"/>
      <c r="D6" s="45"/>
      <c r="E6" s="45"/>
      <c r="F6" s="45"/>
      <c r="G6" s="45"/>
      <c r="H6" s="45"/>
      <c r="I6" s="45"/>
      <c r="J6" s="47"/>
    </row>
    <row r="7" spans="1:50" ht="17" customHeight="1" thickBot="1" x14ac:dyDescent="0.25">
      <c r="A7" s="90" t="s">
        <v>14</v>
      </c>
      <c r="B7" s="90" t="s">
        <v>45</v>
      </c>
      <c r="C7" s="96" t="s">
        <v>51</v>
      </c>
      <c r="D7" s="97"/>
      <c r="E7" s="96" t="s">
        <v>48</v>
      </c>
      <c r="F7" s="98"/>
      <c r="G7" s="97"/>
      <c r="H7" s="77" t="s">
        <v>49</v>
      </c>
      <c r="I7" s="78" t="s">
        <v>50</v>
      </c>
      <c r="J7" s="99" t="s">
        <v>41</v>
      </c>
    </row>
    <row r="8" spans="1:50" ht="51" x14ac:dyDescent="0.15">
      <c r="A8" s="91"/>
      <c r="B8" s="91"/>
      <c r="C8" s="67" t="s">
        <v>8</v>
      </c>
      <c r="D8" s="67" t="s">
        <v>43</v>
      </c>
      <c r="E8" s="67" t="s">
        <v>47</v>
      </c>
      <c r="F8" s="52" t="s">
        <v>40</v>
      </c>
      <c r="G8" s="67" t="s">
        <v>12</v>
      </c>
      <c r="H8" s="52" t="s">
        <v>44</v>
      </c>
      <c r="I8" s="67" t="s">
        <v>42</v>
      </c>
      <c r="J8" s="100"/>
    </row>
    <row r="9" spans="1:50" s="48" customFormat="1" ht="24.75" customHeight="1" thickBot="1" x14ac:dyDescent="0.25">
      <c r="A9" s="92"/>
      <c r="B9" s="76" t="s">
        <v>54</v>
      </c>
      <c r="C9" s="68" t="s">
        <v>10</v>
      </c>
      <c r="D9" s="79" t="s">
        <v>9</v>
      </c>
      <c r="E9" s="68" t="s">
        <v>11</v>
      </c>
      <c r="F9" s="76" t="s">
        <v>9</v>
      </c>
      <c r="G9" s="68" t="s">
        <v>11</v>
      </c>
      <c r="H9" s="76" t="s">
        <v>11</v>
      </c>
      <c r="I9" s="68" t="s">
        <v>38</v>
      </c>
      <c r="J9" s="101"/>
    </row>
    <row r="10" spans="1:50" s="46" customFormat="1" ht="30" customHeight="1" x14ac:dyDescent="0.2">
      <c r="A10" s="66"/>
      <c r="B10" s="69"/>
      <c r="C10" s="70">
        <f>_xlfn.XLOOKUP(A10, INSTRUCCIONES!$R$2:$R$13, INSTRUCCIONES!$S$2:$S$13, 0)</f>
        <v>0</v>
      </c>
      <c r="D10" s="71"/>
      <c r="E10" s="72"/>
      <c r="F10" s="72"/>
      <c r="G10" s="80">
        <f>((E10*$J$5))+(F10*$B$4)</f>
        <v>0</v>
      </c>
      <c r="H10" s="81">
        <f>(D10*C10)*$B$4</f>
        <v>0</v>
      </c>
      <c r="I10" s="82">
        <f>G10-H10</f>
        <v>0</v>
      </c>
      <c r="J10" s="89" t="str">
        <f>IF(I10&lt;0, "VUELVA A REGAR", "NO REQUIERE RIEGO ADICIONAL")</f>
        <v>NO REQUIERE RIEGO ADICIONAL</v>
      </c>
    </row>
    <row r="11" spans="1:50" s="46" customFormat="1" ht="30" customHeight="1" x14ac:dyDescent="0.2">
      <c r="A11" s="60"/>
      <c r="B11" s="54"/>
      <c r="C11" s="55">
        <f>_xlfn.XLOOKUP(A11, INSTRUCCIONES!$R$2:$R$13, INSTRUCCIONES!$S$2:$S$13, 0)</f>
        <v>0</v>
      </c>
      <c r="D11" s="56"/>
      <c r="E11" s="57"/>
      <c r="F11" s="57"/>
      <c r="G11" s="83">
        <f t="shared" ref="G11:G42" si="0">((E11*$J$5)+(F11*$B$4))</f>
        <v>0</v>
      </c>
      <c r="H11" s="84">
        <f t="shared" ref="H11:H61" si="1">(D11*C11)*$B$4</f>
        <v>0</v>
      </c>
      <c r="I11" s="85">
        <f t="shared" ref="I11:I61" si="2">G11-H11</f>
        <v>0</v>
      </c>
      <c r="J11" s="89" t="str">
        <f t="shared" ref="J11:J61" si="3">IF(I11&lt;0, "VUELVA A REGAR", "NO REQUIERE RIEGO ADICIONAL")</f>
        <v>NO REQUIERE RIEGO ADICIONAL</v>
      </c>
    </row>
    <row r="12" spans="1:50" s="46" customFormat="1" ht="30" customHeight="1" x14ac:dyDescent="0.2">
      <c r="A12" s="60"/>
      <c r="B12" s="54"/>
      <c r="C12" s="55">
        <f>_xlfn.XLOOKUP(A12, INSTRUCCIONES!$R$2:$R$13, INSTRUCCIONES!$S$2:$S$13, 0)</f>
        <v>0</v>
      </c>
      <c r="D12" s="56"/>
      <c r="E12" s="57"/>
      <c r="F12" s="57"/>
      <c r="G12" s="83">
        <f t="shared" si="0"/>
        <v>0</v>
      </c>
      <c r="H12" s="84">
        <f t="shared" si="1"/>
        <v>0</v>
      </c>
      <c r="I12" s="85">
        <f t="shared" si="2"/>
        <v>0</v>
      </c>
      <c r="J12" s="89" t="str">
        <f t="shared" si="3"/>
        <v>NO REQUIERE RIEGO ADICIONAL</v>
      </c>
    </row>
    <row r="13" spans="1:50" s="46" customFormat="1" ht="30" customHeight="1" x14ac:dyDescent="0.2">
      <c r="A13" s="60"/>
      <c r="B13" s="54"/>
      <c r="C13" s="55">
        <f>_xlfn.XLOOKUP(A13, INSTRUCCIONES!$R$2:$R$13, INSTRUCCIONES!$S$2:$S$13, 0)</f>
        <v>0</v>
      </c>
      <c r="D13" s="56"/>
      <c r="E13" s="57"/>
      <c r="F13" s="57"/>
      <c r="G13" s="83">
        <f t="shared" si="0"/>
        <v>0</v>
      </c>
      <c r="H13" s="84">
        <f t="shared" si="1"/>
        <v>0</v>
      </c>
      <c r="I13" s="85">
        <f t="shared" si="2"/>
        <v>0</v>
      </c>
      <c r="J13" s="89" t="str">
        <f t="shared" si="3"/>
        <v>NO REQUIERE RIEGO ADICIONAL</v>
      </c>
    </row>
    <row r="14" spans="1:50" s="53" customFormat="1" ht="30" customHeight="1" x14ac:dyDescent="0.2">
      <c r="A14" s="60"/>
      <c r="B14" s="54"/>
      <c r="C14" s="55">
        <f>_xlfn.XLOOKUP(A14, INSTRUCCIONES!$R$2:$R$13, INSTRUCCIONES!$S$2:$S$13, 0)</f>
        <v>0</v>
      </c>
      <c r="D14" s="56"/>
      <c r="E14" s="57"/>
      <c r="F14" s="57"/>
      <c r="G14" s="83">
        <f t="shared" si="0"/>
        <v>0</v>
      </c>
      <c r="H14" s="84">
        <f t="shared" si="1"/>
        <v>0</v>
      </c>
      <c r="I14" s="85">
        <f t="shared" si="2"/>
        <v>0</v>
      </c>
      <c r="J14" s="89" t="str">
        <f t="shared" si="3"/>
        <v>NO REQUIERE RIEGO ADICIONAL</v>
      </c>
      <c r="K14" s="46"/>
      <c r="L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</row>
    <row r="15" spans="1:50" s="53" customFormat="1" ht="30" customHeight="1" x14ac:dyDescent="0.2">
      <c r="A15" s="60"/>
      <c r="B15" s="54"/>
      <c r="C15" s="55">
        <f>_xlfn.XLOOKUP(A15, INSTRUCCIONES!$R$2:$R$13, INSTRUCCIONES!$S$2:$S$13, 0)</f>
        <v>0</v>
      </c>
      <c r="D15" s="56"/>
      <c r="E15" s="57"/>
      <c r="F15" s="57"/>
      <c r="G15" s="83">
        <f t="shared" si="0"/>
        <v>0</v>
      </c>
      <c r="H15" s="84">
        <f t="shared" si="1"/>
        <v>0</v>
      </c>
      <c r="I15" s="85">
        <f t="shared" si="2"/>
        <v>0</v>
      </c>
      <c r="J15" s="89" t="str">
        <f t="shared" si="3"/>
        <v>NO REQUIERE RIEGO ADICIONAL</v>
      </c>
      <c r="K15" s="46"/>
      <c r="L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</row>
    <row r="16" spans="1:50" s="53" customFormat="1" ht="30" customHeight="1" x14ac:dyDescent="0.2">
      <c r="A16" s="60"/>
      <c r="B16" s="54"/>
      <c r="C16" s="55">
        <f>_xlfn.XLOOKUP(A16, INSTRUCCIONES!$R$2:$R$13, INSTRUCCIONES!$S$2:$S$13, 0)</f>
        <v>0</v>
      </c>
      <c r="D16" s="56"/>
      <c r="E16" s="57"/>
      <c r="F16" s="57"/>
      <c r="G16" s="83">
        <f t="shared" si="0"/>
        <v>0</v>
      </c>
      <c r="H16" s="84">
        <f t="shared" si="1"/>
        <v>0</v>
      </c>
      <c r="I16" s="85">
        <f t="shared" si="2"/>
        <v>0</v>
      </c>
      <c r="J16" s="89" t="str">
        <f t="shared" si="3"/>
        <v>NO REQUIERE RIEGO ADICIONAL</v>
      </c>
      <c r="K16" s="46"/>
      <c r="L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</row>
    <row r="17" spans="1:50" s="53" customFormat="1" ht="30" customHeight="1" x14ac:dyDescent="0.2">
      <c r="A17" s="60"/>
      <c r="B17" s="54"/>
      <c r="C17" s="55">
        <f>_xlfn.XLOOKUP(A17, INSTRUCCIONES!$R$2:$R$13, INSTRUCCIONES!$S$2:$S$13, 0)</f>
        <v>0</v>
      </c>
      <c r="D17" s="56"/>
      <c r="E17" s="57"/>
      <c r="F17" s="57"/>
      <c r="G17" s="83">
        <f t="shared" si="0"/>
        <v>0</v>
      </c>
      <c r="H17" s="84">
        <f t="shared" si="1"/>
        <v>0</v>
      </c>
      <c r="I17" s="85">
        <f t="shared" si="2"/>
        <v>0</v>
      </c>
      <c r="J17" s="89" t="str">
        <f t="shared" si="3"/>
        <v>NO REQUIERE RIEGO ADICIONAL</v>
      </c>
      <c r="K17" s="46"/>
      <c r="L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</row>
    <row r="18" spans="1:50" s="53" customFormat="1" ht="30" customHeight="1" x14ac:dyDescent="0.2">
      <c r="A18" s="60"/>
      <c r="B18" s="54"/>
      <c r="C18" s="55">
        <f>_xlfn.XLOOKUP(A18, INSTRUCCIONES!$R$2:$R$13, INSTRUCCIONES!$S$2:$S$13, 0)</f>
        <v>0</v>
      </c>
      <c r="D18" s="56"/>
      <c r="E18" s="57"/>
      <c r="F18" s="57"/>
      <c r="G18" s="83">
        <f t="shared" si="0"/>
        <v>0</v>
      </c>
      <c r="H18" s="84">
        <f t="shared" si="1"/>
        <v>0</v>
      </c>
      <c r="I18" s="85">
        <f t="shared" si="2"/>
        <v>0</v>
      </c>
      <c r="J18" s="89" t="str">
        <f t="shared" si="3"/>
        <v>NO REQUIERE RIEGO ADICIONAL</v>
      </c>
      <c r="K18" s="46"/>
      <c r="L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</row>
    <row r="19" spans="1:50" s="53" customFormat="1" ht="30" customHeight="1" x14ac:dyDescent="0.2">
      <c r="A19" s="60"/>
      <c r="B19" s="54"/>
      <c r="C19" s="55">
        <f>_xlfn.XLOOKUP(A19, INSTRUCCIONES!$R$2:$R$13, INSTRUCCIONES!$S$2:$S$13, 0)</f>
        <v>0</v>
      </c>
      <c r="D19" s="56"/>
      <c r="E19" s="57"/>
      <c r="F19" s="57"/>
      <c r="G19" s="83">
        <f t="shared" si="0"/>
        <v>0</v>
      </c>
      <c r="H19" s="84">
        <f t="shared" si="1"/>
        <v>0</v>
      </c>
      <c r="I19" s="85">
        <f t="shared" si="2"/>
        <v>0</v>
      </c>
      <c r="J19" s="89" t="str">
        <f t="shared" si="3"/>
        <v>NO REQUIERE RIEGO ADICIONAL</v>
      </c>
      <c r="K19" s="46"/>
      <c r="L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</row>
    <row r="20" spans="1:50" s="53" customFormat="1" ht="30" customHeight="1" x14ac:dyDescent="0.2">
      <c r="A20" s="60"/>
      <c r="B20" s="54"/>
      <c r="C20" s="55">
        <f>_xlfn.XLOOKUP(A20, INSTRUCCIONES!$R$2:$R$13, INSTRUCCIONES!$S$2:$S$13, 0)</f>
        <v>0</v>
      </c>
      <c r="D20" s="56"/>
      <c r="E20" s="57"/>
      <c r="F20" s="57"/>
      <c r="G20" s="83">
        <f t="shared" si="0"/>
        <v>0</v>
      </c>
      <c r="H20" s="84">
        <f t="shared" si="1"/>
        <v>0</v>
      </c>
      <c r="I20" s="85">
        <f t="shared" si="2"/>
        <v>0</v>
      </c>
      <c r="J20" s="89" t="str">
        <f t="shared" si="3"/>
        <v>NO REQUIERE RIEGO ADICIONAL</v>
      </c>
      <c r="K20" s="46"/>
      <c r="L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</row>
    <row r="21" spans="1:50" s="53" customFormat="1" ht="30" customHeight="1" x14ac:dyDescent="0.2">
      <c r="A21" s="60"/>
      <c r="B21" s="54"/>
      <c r="C21" s="55">
        <f>_xlfn.XLOOKUP(A21, INSTRUCCIONES!$R$2:$R$13, INSTRUCCIONES!$S$2:$S$13, 0)</f>
        <v>0</v>
      </c>
      <c r="D21" s="56"/>
      <c r="E21" s="57"/>
      <c r="F21" s="57"/>
      <c r="G21" s="83">
        <f t="shared" si="0"/>
        <v>0</v>
      </c>
      <c r="H21" s="84">
        <f t="shared" si="1"/>
        <v>0</v>
      </c>
      <c r="I21" s="85">
        <f t="shared" si="2"/>
        <v>0</v>
      </c>
      <c r="J21" s="89" t="str">
        <f t="shared" si="3"/>
        <v>NO REQUIERE RIEGO ADICIONAL</v>
      </c>
      <c r="K21" s="46"/>
      <c r="L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</row>
    <row r="22" spans="1:50" s="53" customFormat="1" ht="30" customHeight="1" x14ac:dyDescent="0.2">
      <c r="A22" s="60"/>
      <c r="B22" s="54"/>
      <c r="C22" s="55">
        <f>_xlfn.XLOOKUP(A22, INSTRUCCIONES!$R$2:$R$13, INSTRUCCIONES!$S$2:$S$13, 0)</f>
        <v>0</v>
      </c>
      <c r="D22" s="56"/>
      <c r="E22" s="57"/>
      <c r="F22" s="57"/>
      <c r="G22" s="83">
        <f t="shared" si="0"/>
        <v>0</v>
      </c>
      <c r="H22" s="84">
        <f t="shared" si="1"/>
        <v>0</v>
      </c>
      <c r="I22" s="85">
        <f t="shared" si="2"/>
        <v>0</v>
      </c>
      <c r="J22" s="89" t="str">
        <f t="shared" si="3"/>
        <v>NO REQUIERE RIEGO ADICIONAL</v>
      </c>
      <c r="K22" s="46"/>
      <c r="L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</row>
    <row r="23" spans="1:50" s="53" customFormat="1" ht="30" customHeight="1" x14ac:dyDescent="0.2">
      <c r="A23" s="60"/>
      <c r="B23" s="54"/>
      <c r="C23" s="55">
        <f>_xlfn.XLOOKUP(A23, INSTRUCCIONES!$R$2:$R$13, INSTRUCCIONES!$S$2:$S$13, 0)</f>
        <v>0</v>
      </c>
      <c r="D23" s="56"/>
      <c r="E23" s="57"/>
      <c r="F23" s="57"/>
      <c r="G23" s="83">
        <f t="shared" si="0"/>
        <v>0</v>
      </c>
      <c r="H23" s="84">
        <f t="shared" si="1"/>
        <v>0</v>
      </c>
      <c r="I23" s="85">
        <f t="shared" si="2"/>
        <v>0</v>
      </c>
      <c r="J23" s="89" t="str">
        <f t="shared" si="3"/>
        <v>NO REQUIERE RIEGO ADICIONAL</v>
      </c>
      <c r="K23" s="46"/>
      <c r="L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</row>
    <row r="24" spans="1:50" s="53" customFormat="1" ht="30" customHeight="1" x14ac:dyDescent="0.2">
      <c r="A24" s="60"/>
      <c r="B24" s="54"/>
      <c r="C24" s="55">
        <f>_xlfn.XLOOKUP(A24, INSTRUCCIONES!$R$2:$R$13, INSTRUCCIONES!$S$2:$S$13, 0)</f>
        <v>0</v>
      </c>
      <c r="D24" s="56"/>
      <c r="E24" s="57"/>
      <c r="F24" s="57"/>
      <c r="G24" s="83">
        <f t="shared" si="0"/>
        <v>0</v>
      </c>
      <c r="H24" s="84">
        <f t="shared" si="1"/>
        <v>0</v>
      </c>
      <c r="I24" s="85">
        <f t="shared" si="2"/>
        <v>0</v>
      </c>
      <c r="J24" s="89" t="str">
        <f t="shared" si="3"/>
        <v>NO REQUIERE RIEGO ADICIONAL</v>
      </c>
      <c r="K24" s="46"/>
      <c r="L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</row>
    <row r="25" spans="1:50" s="53" customFormat="1" ht="30" customHeight="1" x14ac:dyDescent="0.2">
      <c r="A25" s="60"/>
      <c r="B25" s="54"/>
      <c r="C25" s="55">
        <f>_xlfn.XLOOKUP(A25, INSTRUCCIONES!$R$2:$R$13, INSTRUCCIONES!$S$2:$S$13, 0)</f>
        <v>0</v>
      </c>
      <c r="D25" s="56"/>
      <c r="E25" s="57"/>
      <c r="F25" s="57"/>
      <c r="G25" s="83">
        <f t="shared" si="0"/>
        <v>0</v>
      </c>
      <c r="H25" s="84">
        <f t="shared" si="1"/>
        <v>0</v>
      </c>
      <c r="I25" s="85">
        <f t="shared" si="2"/>
        <v>0</v>
      </c>
      <c r="J25" s="89" t="str">
        <f t="shared" si="3"/>
        <v>NO REQUIERE RIEGO ADICIONAL</v>
      </c>
      <c r="K25" s="46"/>
      <c r="L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</row>
    <row r="26" spans="1:50" s="53" customFormat="1" ht="30" customHeight="1" x14ac:dyDescent="0.2">
      <c r="A26" s="60"/>
      <c r="B26" s="54"/>
      <c r="C26" s="55">
        <f>_xlfn.XLOOKUP(A26, INSTRUCCIONES!$R$2:$R$13, INSTRUCCIONES!$S$2:$S$13, 0)</f>
        <v>0</v>
      </c>
      <c r="D26" s="56"/>
      <c r="E26" s="57"/>
      <c r="F26" s="57"/>
      <c r="G26" s="83">
        <f t="shared" si="0"/>
        <v>0</v>
      </c>
      <c r="H26" s="84">
        <f t="shared" si="1"/>
        <v>0</v>
      </c>
      <c r="I26" s="85">
        <f t="shared" si="2"/>
        <v>0</v>
      </c>
      <c r="J26" s="89" t="str">
        <f t="shared" si="3"/>
        <v>NO REQUIERE RIEGO ADICIONAL</v>
      </c>
      <c r="K26" s="46"/>
      <c r="L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</row>
    <row r="27" spans="1:50" s="53" customFormat="1" ht="30" customHeight="1" x14ac:dyDescent="0.2">
      <c r="A27" s="60"/>
      <c r="B27" s="54"/>
      <c r="C27" s="55">
        <f>_xlfn.XLOOKUP(A27, INSTRUCCIONES!$R$2:$R$13, INSTRUCCIONES!$S$2:$S$13, 0)</f>
        <v>0</v>
      </c>
      <c r="D27" s="56"/>
      <c r="E27" s="57"/>
      <c r="F27" s="57"/>
      <c r="G27" s="83">
        <f t="shared" si="0"/>
        <v>0</v>
      </c>
      <c r="H27" s="84">
        <f t="shared" si="1"/>
        <v>0</v>
      </c>
      <c r="I27" s="85">
        <f t="shared" si="2"/>
        <v>0</v>
      </c>
      <c r="J27" s="89" t="str">
        <f t="shared" si="3"/>
        <v>NO REQUIERE RIEGO ADICIONAL</v>
      </c>
      <c r="K27" s="46"/>
      <c r="L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</row>
    <row r="28" spans="1:50" s="53" customFormat="1" ht="30" customHeight="1" x14ac:dyDescent="0.2">
      <c r="A28" s="60"/>
      <c r="B28" s="54"/>
      <c r="C28" s="55">
        <f>_xlfn.XLOOKUP(A28, INSTRUCCIONES!$R$2:$R$13, INSTRUCCIONES!$S$2:$S$13, 0)</f>
        <v>0</v>
      </c>
      <c r="D28" s="56"/>
      <c r="E28" s="57"/>
      <c r="F28" s="57"/>
      <c r="G28" s="83">
        <f t="shared" si="0"/>
        <v>0</v>
      </c>
      <c r="H28" s="84">
        <f t="shared" si="1"/>
        <v>0</v>
      </c>
      <c r="I28" s="85">
        <f t="shared" si="2"/>
        <v>0</v>
      </c>
      <c r="J28" s="89" t="str">
        <f t="shared" si="3"/>
        <v>NO REQUIERE RIEGO ADICIONAL</v>
      </c>
      <c r="K28" s="46"/>
      <c r="L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</row>
    <row r="29" spans="1:50" s="53" customFormat="1" ht="30" customHeight="1" x14ac:dyDescent="0.2">
      <c r="A29" s="60"/>
      <c r="B29" s="54"/>
      <c r="C29" s="55">
        <f>_xlfn.XLOOKUP(A29, INSTRUCCIONES!$R$2:$R$13, INSTRUCCIONES!$S$2:$S$13, 0)</f>
        <v>0</v>
      </c>
      <c r="D29" s="56"/>
      <c r="E29" s="57"/>
      <c r="F29" s="57"/>
      <c r="G29" s="83">
        <f t="shared" si="0"/>
        <v>0</v>
      </c>
      <c r="H29" s="84">
        <f t="shared" si="1"/>
        <v>0</v>
      </c>
      <c r="I29" s="85">
        <f t="shared" si="2"/>
        <v>0</v>
      </c>
      <c r="J29" s="89" t="str">
        <f t="shared" si="3"/>
        <v>NO REQUIERE RIEGO ADICIONAL</v>
      </c>
      <c r="K29" s="46"/>
      <c r="L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</row>
    <row r="30" spans="1:50" s="53" customFormat="1" ht="30" customHeight="1" x14ac:dyDescent="0.2">
      <c r="A30" s="60"/>
      <c r="B30" s="54"/>
      <c r="C30" s="55">
        <f>_xlfn.XLOOKUP(A30, INSTRUCCIONES!$R$2:$R$13, INSTRUCCIONES!$S$2:$S$13, 0)</f>
        <v>0</v>
      </c>
      <c r="D30" s="56"/>
      <c r="E30" s="57"/>
      <c r="F30" s="57"/>
      <c r="G30" s="83">
        <f t="shared" si="0"/>
        <v>0</v>
      </c>
      <c r="H30" s="84">
        <f t="shared" si="1"/>
        <v>0</v>
      </c>
      <c r="I30" s="85">
        <f t="shared" si="2"/>
        <v>0</v>
      </c>
      <c r="J30" s="89" t="str">
        <f t="shared" si="3"/>
        <v>NO REQUIERE RIEGO ADICIONAL</v>
      </c>
      <c r="K30" s="46"/>
      <c r="L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</row>
    <row r="31" spans="1:50" s="53" customFormat="1" ht="30" customHeight="1" x14ac:dyDescent="0.2">
      <c r="A31" s="60"/>
      <c r="B31" s="54"/>
      <c r="C31" s="55">
        <f>_xlfn.XLOOKUP(A31, INSTRUCCIONES!$R$2:$R$13, INSTRUCCIONES!$S$2:$S$13, 0)</f>
        <v>0</v>
      </c>
      <c r="D31" s="56"/>
      <c r="E31" s="57"/>
      <c r="F31" s="57"/>
      <c r="G31" s="83">
        <f t="shared" si="0"/>
        <v>0</v>
      </c>
      <c r="H31" s="84">
        <f t="shared" si="1"/>
        <v>0</v>
      </c>
      <c r="I31" s="85">
        <f t="shared" si="2"/>
        <v>0</v>
      </c>
      <c r="J31" s="89" t="str">
        <f t="shared" si="3"/>
        <v>NO REQUIERE RIEGO ADICIONAL</v>
      </c>
      <c r="K31" s="46"/>
      <c r="L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</row>
    <row r="32" spans="1:50" s="53" customFormat="1" ht="30" customHeight="1" x14ac:dyDescent="0.2">
      <c r="A32" s="60"/>
      <c r="B32" s="54"/>
      <c r="C32" s="55">
        <f>_xlfn.XLOOKUP(A32, INSTRUCCIONES!$R$2:$R$13, INSTRUCCIONES!$S$2:$S$13, 0)</f>
        <v>0</v>
      </c>
      <c r="D32" s="56"/>
      <c r="E32" s="57"/>
      <c r="F32" s="57"/>
      <c r="G32" s="83">
        <f t="shared" si="0"/>
        <v>0</v>
      </c>
      <c r="H32" s="84">
        <f t="shared" si="1"/>
        <v>0</v>
      </c>
      <c r="I32" s="85">
        <f t="shared" si="2"/>
        <v>0</v>
      </c>
      <c r="J32" s="89" t="str">
        <f t="shared" si="3"/>
        <v>NO REQUIERE RIEGO ADICIONAL</v>
      </c>
      <c r="K32" s="46"/>
      <c r="L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</row>
    <row r="33" spans="1:50" s="53" customFormat="1" ht="30" customHeight="1" x14ac:dyDescent="0.2">
      <c r="A33" s="60"/>
      <c r="B33" s="54"/>
      <c r="C33" s="55">
        <f>_xlfn.XLOOKUP(A33, INSTRUCCIONES!$R$2:$R$13, INSTRUCCIONES!$S$2:$S$13, 0)</f>
        <v>0</v>
      </c>
      <c r="D33" s="56"/>
      <c r="E33" s="57"/>
      <c r="F33" s="57"/>
      <c r="G33" s="83">
        <f t="shared" si="0"/>
        <v>0</v>
      </c>
      <c r="H33" s="84">
        <f t="shared" si="1"/>
        <v>0</v>
      </c>
      <c r="I33" s="85">
        <f t="shared" si="2"/>
        <v>0</v>
      </c>
      <c r="J33" s="89" t="str">
        <f t="shared" si="3"/>
        <v>NO REQUIERE RIEGO ADICIONAL</v>
      </c>
      <c r="K33" s="46"/>
      <c r="L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</row>
    <row r="34" spans="1:50" s="53" customFormat="1" ht="30" customHeight="1" x14ac:dyDescent="0.2">
      <c r="A34" s="60"/>
      <c r="B34" s="54"/>
      <c r="C34" s="55">
        <f>_xlfn.XLOOKUP(A34, INSTRUCCIONES!$R$2:$R$13, INSTRUCCIONES!$S$2:$S$13, 0)</f>
        <v>0</v>
      </c>
      <c r="D34" s="56"/>
      <c r="E34" s="57"/>
      <c r="F34" s="57"/>
      <c r="G34" s="83">
        <f t="shared" si="0"/>
        <v>0</v>
      </c>
      <c r="H34" s="84">
        <f t="shared" si="1"/>
        <v>0</v>
      </c>
      <c r="I34" s="85">
        <f t="shared" si="2"/>
        <v>0</v>
      </c>
      <c r="J34" s="89" t="str">
        <f t="shared" si="3"/>
        <v>NO REQUIERE RIEGO ADICIONAL</v>
      </c>
      <c r="K34" s="46"/>
      <c r="L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</row>
    <row r="35" spans="1:50" s="53" customFormat="1" ht="30" customHeight="1" x14ac:dyDescent="0.2">
      <c r="A35" s="60"/>
      <c r="B35" s="54"/>
      <c r="C35" s="55">
        <f>_xlfn.XLOOKUP(A35, INSTRUCCIONES!$R$2:$R$13, INSTRUCCIONES!$S$2:$S$13, 0)</f>
        <v>0</v>
      </c>
      <c r="D35" s="56"/>
      <c r="E35" s="57"/>
      <c r="F35" s="57"/>
      <c r="G35" s="83">
        <f t="shared" si="0"/>
        <v>0</v>
      </c>
      <c r="H35" s="84">
        <f t="shared" si="1"/>
        <v>0</v>
      </c>
      <c r="I35" s="85">
        <f t="shared" si="2"/>
        <v>0</v>
      </c>
      <c r="J35" s="89" t="str">
        <f t="shared" si="3"/>
        <v>NO REQUIERE RIEGO ADICIONAL</v>
      </c>
      <c r="K35" s="46"/>
      <c r="L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</row>
    <row r="36" spans="1:50" s="53" customFormat="1" ht="30" customHeight="1" x14ac:dyDescent="0.2">
      <c r="A36" s="60"/>
      <c r="B36" s="54"/>
      <c r="C36" s="55">
        <f>_xlfn.XLOOKUP(A36, INSTRUCCIONES!$R$2:$R$13, INSTRUCCIONES!$S$2:$S$13, 0)</f>
        <v>0</v>
      </c>
      <c r="D36" s="56"/>
      <c r="E36" s="57"/>
      <c r="F36" s="57"/>
      <c r="G36" s="83">
        <f t="shared" si="0"/>
        <v>0</v>
      </c>
      <c r="H36" s="84">
        <f t="shared" si="1"/>
        <v>0</v>
      </c>
      <c r="I36" s="85">
        <f t="shared" si="2"/>
        <v>0</v>
      </c>
      <c r="J36" s="89" t="str">
        <f t="shared" si="3"/>
        <v>NO REQUIERE RIEGO ADICIONAL</v>
      </c>
      <c r="K36" s="46"/>
      <c r="L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</row>
    <row r="37" spans="1:50" s="53" customFormat="1" ht="30" customHeight="1" x14ac:dyDescent="0.2">
      <c r="A37" s="60"/>
      <c r="B37" s="54"/>
      <c r="C37" s="55">
        <f>_xlfn.XLOOKUP(A37, INSTRUCCIONES!$R$2:$R$13, INSTRUCCIONES!$S$2:$S$13, 0)</f>
        <v>0</v>
      </c>
      <c r="D37" s="56"/>
      <c r="E37" s="57"/>
      <c r="F37" s="57"/>
      <c r="G37" s="83">
        <f t="shared" si="0"/>
        <v>0</v>
      </c>
      <c r="H37" s="84">
        <f t="shared" si="1"/>
        <v>0</v>
      </c>
      <c r="I37" s="85">
        <f t="shared" si="2"/>
        <v>0</v>
      </c>
      <c r="J37" s="89" t="str">
        <f t="shared" si="3"/>
        <v>NO REQUIERE RIEGO ADICIONAL</v>
      </c>
      <c r="K37" s="46"/>
      <c r="L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</row>
    <row r="38" spans="1:50" s="53" customFormat="1" ht="30" customHeight="1" x14ac:dyDescent="0.2">
      <c r="A38" s="60"/>
      <c r="B38" s="54"/>
      <c r="C38" s="55">
        <f>_xlfn.XLOOKUP(A38, INSTRUCCIONES!$R$2:$R$13, INSTRUCCIONES!$S$2:$S$13, 0)</f>
        <v>0</v>
      </c>
      <c r="D38" s="56"/>
      <c r="E38" s="57"/>
      <c r="F38" s="57"/>
      <c r="G38" s="83">
        <f t="shared" si="0"/>
        <v>0</v>
      </c>
      <c r="H38" s="84">
        <f t="shared" si="1"/>
        <v>0</v>
      </c>
      <c r="I38" s="85">
        <f t="shared" si="2"/>
        <v>0</v>
      </c>
      <c r="J38" s="89" t="str">
        <f t="shared" si="3"/>
        <v>NO REQUIERE RIEGO ADICIONAL</v>
      </c>
      <c r="K38" s="46"/>
      <c r="L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</row>
    <row r="39" spans="1:50" s="53" customFormat="1" ht="30" customHeight="1" x14ac:dyDescent="0.2">
      <c r="A39" s="60"/>
      <c r="B39" s="54"/>
      <c r="C39" s="55">
        <f>_xlfn.XLOOKUP(A39, INSTRUCCIONES!$R$2:$R$13, INSTRUCCIONES!$S$2:$S$13, 0)</f>
        <v>0</v>
      </c>
      <c r="D39" s="56"/>
      <c r="E39" s="57"/>
      <c r="F39" s="57"/>
      <c r="G39" s="83">
        <f t="shared" si="0"/>
        <v>0</v>
      </c>
      <c r="H39" s="84">
        <f t="shared" si="1"/>
        <v>0</v>
      </c>
      <c r="I39" s="85">
        <f t="shared" si="2"/>
        <v>0</v>
      </c>
      <c r="J39" s="89" t="str">
        <f t="shared" si="3"/>
        <v>NO REQUIERE RIEGO ADICIONAL</v>
      </c>
      <c r="K39" s="46"/>
      <c r="L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</row>
    <row r="40" spans="1:50" s="53" customFormat="1" ht="30" customHeight="1" x14ac:dyDescent="0.2">
      <c r="A40" s="60"/>
      <c r="B40" s="54"/>
      <c r="C40" s="55">
        <f>_xlfn.XLOOKUP(A40, INSTRUCCIONES!$R$2:$R$13, INSTRUCCIONES!$S$2:$S$13, 0)</f>
        <v>0</v>
      </c>
      <c r="D40" s="56"/>
      <c r="E40" s="57"/>
      <c r="F40" s="57"/>
      <c r="G40" s="83">
        <f t="shared" si="0"/>
        <v>0</v>
      </c>
      <c r="H40" s="84">
        <f t="shared" si="1"/>
        <v>0</v>
      </c>
      <c r="I40" s="85">
        <f t="shared" si="2"/>
        <v>0</v>
      </c>
      <c r="J40" s="89" t="str">
        <f t="shared" si="3"/>
        <v>NO REQUIERE RIEGO ADICIONAL</v>
      </c>
      <c r="K40" s="46"/>
      <c r="L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</row>
    <row r="41" spans="1:50" s="53" customFormat="1" ht="30" customHeight="1" x14ac:dyDescent="0.2">
      <c r="A41" s="60"/>
      <c r="B41" s="54"/>
      <c r="C41" s="55">
        <f>_xlfn.XLOOKUP(A41, INSTRUCCIONES!$R$2:$R$13, INSTRUCCIONES!$S$2:$S$13, 0)</f>
        <v>0</v>
      </c>
      <c r="D41" s="56"/>
      <c r="E41" s="57"/>
      <c r="F41" s="57"/>
      <c r="G41" s="83">
        <f t="shared" si="0"/>
        <v>0</v>
      </c>
      <c r="H41" s="84">
        <f t="shared" si="1"/>
        <v>0</v>
      </c>
      <c r="I41" s="85">
        <f t="shared" si="2"/>
        <v>0</v>
      </c>
      <c r="J41" s="89" t="str">
        <f t="shared" si="3"/>
        <v>NO REQUIERE RIEGO ADICIONAL</v>
      </c>
      <c r="K41" s="46"/>
      <c r="L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</row>
    <row r="42" spans="1:50" s="53" customFormat="1" ht="30" customHeight="1" x14ac:dyDescent="0.2">
      <c r="A42" s="60"/>
      <c r="B42" s="54"/>
      <c r="C42" s="55">
        <f>_xlfn.XLOOKUP(A42, INSTRUCCIONES!$R$2:$R$13, INSTRUCCIONES!$S$2:$S$13, 0)</f>
        <v>0</v>
      </c>
      <c r="D42" s="56"/>
      <c r="E42" s="57"/>
      <c r="F42" s="57"/>
      <c r="G42" s="83">
        <f t="shared" si="0"/>
        <v>0</v>
      </c>
      <c r="H42" s="84">
        <f t="shared" si="1"/>
        <v>0</v>
      </c>
      <c r="I42" s="85">
        <f t="shared" si="2"/>
        <v>0</v>
      </c>
      <c r="J42" s="89" t="str">
        <f t="shared" si="3"/>
        <v>NO REQUIERE RIEGO ADICIONAL</v>
      </c>
      <c r="K42" s="46"/>
      <c r="L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</row>
    <row r="43" spans="1:50" s="53" customFormat="1" ht="30" customHeight="1" x14ac:dyDescent="0.2">
      <c r="A43" s="60"/>
      <c r="B43" s="54"/>
      <c r="C43" s="55">
        <f>_xlfn.XLOOKUP(A43, INSTRUCCIONES!$R$2:$R$13, INSTRUCCIONES!$S$2:$S$13, 0)</f>
        <v>0</v>
      </c>
      <c r="D43" s="56"/>
      <c r="E43" s="57"/>
      <c r="F43" s="57"/>
      <c r="G43" s="83">
        <f t="shared" ref="G43:G61" si="4">((E43*$J$5)+(F43*$B$4))</f>
        <v>0</v>
      </c>
      <c r="H43" s="84">
        <f t="shared" si="1"/>
        <v>0</v>
      </c>
      <c r="I43" s="85">
        <f t="shared" si="2"/>
        <v>0</v>
      </c>
      <c r="J43" s="89" t="str">
        <f t="shared" si="3"/>
        <v>NO REQUIERE RIEGO ADICIONAL</v>
      </c>
      <c r="K43" s="46"/>
      <c r="L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</row>
    <row r="44" spans="1:50" s="53" customFormat="1" ht="30" customHeight="1" x14ac:dyDescent="0.2">
      <c r="A44" s="60"/>
      <c r="B44" s="54"/>
      <c r="C44" s="55">
        <f>_xlfn.XLOOKUP(A44, INSTRUCCIONES!$R$2:$R$13, INSTRUCCIONES!$S$2:$S$13, 0)</f>
        <v>0</v>
      </c>
      <c r="D44" s="56"/>
      <c r="E44" s="57"/>
      <c r="F44" s="57"/>
      <c r="G44" s="83">
        <f t="shared" si="4"/>
        <v>0</v>
      </c>
      <c r="H44" s="84">
        <f t="shared" si="1"/>
        <v>0</v>
      </c>
      <c r="I44" s="85">
        <f t="shared" si="2"/>
        <v>0</v>
      </c>
      <c r="J44" s="89" t="str">
        <f t="shared" si="3"/>
        <v>NO REQUIERE RIEGO ADICIONAL</v>
      </c>
      <c r="K44" s="46"/>
      <c r="L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</row>
    <row r="45" spans="1:50" s="53" customFormat="1" ht="30" customHeight="1" x14ac:dyDescent="0.2">
      <c r="A45" s="60"/>
      <c r="B45" s="54"/>
      <c r="C45" s="55">
        <f>_xlfn.XLOOKUP(A45, INSTRUCCIONES!$R$2:$R$13, INSTRUCCIONES!$S$2:$S$13, 0)</f>
        <v>0</v>
      </c>
      <c r="D45" s="56"/>
      <c r="E45" s="57"/>
      <c r="F45" s="57"/>
      <c r="G45" s="83">
        <f t="shared" si="4"/>
        <v>0</v>
      </c>
      <c r="H45" s="84">
        <f t="shared" si="1"/>
        <v>0</v>
      </c>
      <c r="I45" s="85">
        <f t="shared" si="2"/>
        <v>0</v>
      </c>
      <c r="J45" s="89" t="str">
        <f t="shared" si="3"/>
        <v>NO REQUIERE RIEGO ADICIONAL</v>
      </c>
      <c r="K45" s="46"/>
      <c r="L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</row>
    <row r="46" spans="1:50" s="53" customFormat="1" ht="30" customHeight="1" x14ac:dyDescent="0.2">
      <c r="A46" s="60"/>
      <c r="B46" s="54"/>
      <c r="C46" s="55">
        <f>_xlfn.XLOOKUP(A46, INSTRUCCIONES!$R$2:$R$13, INSTRUCCIONES!$S$2:$S$13, 0)</f>
        <v>0</v>
      </c>
      <c r="D46" s="56"/>
      <c r="E46" s="57"/>
      <c r="F46" s="57"/>
      <c r="G46" s="83">
        <f t="shared" si="4"/>
        <v>0</v>
      </c>
      <c r="H46" s="84">
        <f t="shared" si="1"/>
        <v>0</v>
      </c>
      <c r="I46" s="85">
        <f t="shared" si="2"/>
        <v>0</v>
      </c>
      <c r="J46" s="89" t="str">
        <f t="shared" si="3"/>
        <v>NO REQUIERE RIEGO ADICIONAL</v>
      </c>
      <c r="K46" s="46"/>
      <c r="L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</row>
    <row r="47" spans="1:50" s="53" customFormat="1" ht="30" customHeight="1" x14ac:dyDescent="0.2">
      <c r="A47" s="60"/>
      <c r="B47" s="54"/>
      <c r="C47" s="55">
        <f>_xlfn.XLOOKUP(A47, INSTRUCCIONES!$R$2:$R$13, INSTRUCCIONES!$S$2:$S$13, 0)</f>
        <v>0</v>
      </c>
      <c r="D47" s="56"/>
      <c r="E47" s="57"/>
      <c r="F47" s="57"/>
      <c r="G47" s="83">
        <f t="shared" si="4"/>
        <v>0</v>
      </c>
      <c r="H47" s="84">
        <f t="shared" si="1"/>
        <v>0</v>
      </c>
      <c r="I47" s="85">
        <f t="shared" si="2"/>
        <v>0</v>
      </c>
      <c r="J47" s="89" t="str">
        <f t="shared" si="3"/>
        <v>NO REQUIERE RIEGO ADICIONAL</v>
      </c>
      <c r="K47" s="46"/>
      <c r="L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</row>
    <row r="48" spans="1:50" s="53" customFormat="1" ht="30" customHeight="1" x14ac:dyDescent="0.2">
      <c r="A48" s="60"/>
      <c r="B48" s="54"/>
      <c r="C48" s="55">
        <f>_xlfn.XLOOKUP(A48, INSTRUCCIONES!$R$2:$R$13, INSTRUCCIONES!$S$2:$S$13, 0)</f>
        <v>0</v>
      </c>
      <c r="D48" s="56"/>
      <c r="E48" s="57"/>
      <c r="F48" s="57"/>
      <c r="G48" s="83">
        <f t="shared" si="4"/>
        <v>0</v>
      </c>
      <c r="H48" s="84">
        <f t="shared" si="1"/>
        <v>0</v>
      </c>
      <c r="I48" s="85">
        <f t="shared" si="2"/>
        <v>0</v>
      </c>
      <c r="J48" s="89" t="str">
        <f t="shared" si="3"/>
        <v>NO REQUIERE RIEGO ADICIONAL</v>
      </c>
      <c r="K48" s="46"/>
      <c r="L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</row>
    <row r="49" spans="1:50" s="53" customFormat="1" ht="30" customHeight="1" x14ac:dyDescent="0.2">
      <c r="A49" s="60"/>
      <c r="B49" s="54"/>
      <c r="C49" s="55">
        <f>_xlfn.XLOOKUP(A49, INSTRUCCIONES!$R$2:$R$13, INSTRUCCIONES!$S$2:$S$13, 0)</f>
        <v>0</v>
      </c>
      <c r="D49" s="56"/>
      <c r="E49" s="57"/>
      <c r="F49" s="57"/>
      <c r="G49" s="83">
        <f t="shared" si="4"/>
        <v>0</v>
      </c>
      <c r="H49" s="84">
        <f t="shared" si="1"/>
        <v>0</v>
      </c>
      <c r="I49" s="85">
        <f t="shared" si="2"/>
        <v>0</v>
      </c>
      <c r="J49" s="89" t="str">
        <f t="shared" si="3"/>
        <v>NO REQUIERE RIEGO ADICIONAL</v>
      </c>
      <c r="K49" s="46"/>
      <c r="L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6"/>
      <c r="AP49" s="46"/>
      <c r="AQ49" s="46"/>
      <c r="AR49" s="46"/>
      <c r="AS49" s="46"/>
      <c r="AT49" s="46"/>
      <c r="AU49" s="46"/>
      <c r="AV49" s="46"/>
      <c r="AW49" s="46"/>
      <c r="AX49" s="46"/>
    </row>
    <row r="50" spans="1:50" s="53" customFormat="1" ht="30" customHeight="1" x14ac:dyDescent="0.2">
      <c r="A50" s="60"/>
      <c r="B50" s="54"/>
      <c r="C50" s="55">
        <f>_xlfn.XLOOKUP(A50, INSTRUCCIONES!$R$2:$R$13, INSTRUCCIONES!$S$2:$S$13, 0)</f>
        <v>0</v>
      </c>
      <c r="D50" s="56"/>
      <c r="E50" s="57"/>
      <c r="F50" s="57"/>
      <c r="G50" s="83">
        <f t="shared" si="4"/>
        <v>0</v>
      </c>
      <c r="H50" s="84">
        <f t="shared" si="1"/>
        <v>0</v>
      </c>
      <c r="I50" s="85">
        <f t="shared" si="2"/>
        <v>0</v>
      </c>
      <c r="J50" s="89" t="str">
        <f t="shared" si="3"/>
        <v>NO REQUIERE RIEGO ADICIONAL</v>
      </c>
      <c r="K50" s="46"/>
      <c r="L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6"/>
      <c r="AQ50" s="46"/>
      <c r="AR50" s="46"/>
      <c r="AS50" s="46"/>
      <c r="AT50" s="46"/>
      <c r="AU50" s="46"/>
      <c r="AV50" s="46"/>
      <c r="AW50" s="46"/>
      <c r="AX50" s="46"/>
    </row>
    <row r="51" spans="1:50" s="53" customFormat="1" ht="30" customHeight="1" x14ac:dyDescent="0.2">
      <c r="A51" s="60"/>
      <c r="B51" s="54"/>
      <c r="C51" s="55">
        <f>_xlfn.XLOOKUP(A51, INSTRUCCIONES!$R$2:$R$13, INSTRUCCIONES!$S$2:$S$13, 0)</f>
        <v>0</v>
      </c>
      <c r="D51" s="56"/>
      <c r="E51" s="57"/>
      <c r="F51" s="57"/>
      <c r="G51" s="83">
        <f t="shared" si="4"/>
        <v>0</v>
      </c>
      <c r="H51" s="84">
        <f t="shared" si="1"/>
        <v>0</v>
      </c>
      <c r="I51" s="85">
        <f t="shared" si="2"/>
        <v>0</v>
      </c>
      <c r="J51" s="89" t="str">
        <f t="shared" si="3"/>
        <v>NO REQUIERE RIEGO ADICIONAL</v>
      </c>
      <c r="K51" s="46"/>
      <c r="L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6"/>
      <c r="AN51" s="46"/>
      <c r="AO51" s="46"/>
      <c r="AP51" s="46"/>
      <c r="AQ51" s="46"/>
      <c r="AR51" s="46"/>
      <c r="AS51" s="46"/>
      <c r="AT51" s="46"/>
      <c r="AU51" s="46"/>
      <c r="AV51" s="46"/>
      <c r="AW51" s="46"/>
      <c r="AX51" s="46"/>
    </row>
    <row r="52" spans="1:50" s="53" customFormat="1" ht="30" customHeight="1" x14ac:dyDescent="0.2">
      <c r="A52" s="60"/>
      <c r="B52" s="54"/>
      <c r="C52" s="55">
        <f>_xlfn.XLOOKUP(A52, INSTRUCCIONES!$R$2:$R$13, INSTRUCCIONES!$S$2:$S$13, 0)</f>
        <v>0</v>
      </c>
      <c r="D52" s="56"/>
      <c r="E52" s="57"/>
      <c r="F52" s="57"/>
      <c r="G52" s="83">
        <f t="shared" si="4"/>
        <v>0</v>
      </c>
      <c r="H52" s="84">
        <f t="shared" si="1"/>
        <v>0</v>
      </c>
      <c r="I52" s="85">
        <f t="shared" si="2"/>
        <v>0</v>
      </c>
      <c r="J52" s="89" t="str">
        <f t="shared" si="3"/>
        <v>NO REQUIERE RIEGO ADICIONAL</v>
      </c>
      <c r="K52" s="46"/>
      <c r="L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46"/>
      <c r="AN52" s="46"/>
      <c r="AO52" s="46"/>
      <c r="AP52" s="46"/>
      <c r="AQ52" s="46"/>
      <c r="AR52" s="46"/>
      <c r="AS52" s="46"/>
      <c r="AT52" s="46"/>
      <c r="AU52" s="46"/>
      <c r="AV52" s="46"/>
      <c r="AW52" s="46"/>
      <c r="AX52" s="46"/>
    </row>
    <row r="53" spans="1:50" s="53" customFormat="1" ht="30" customHeight="1" x14ac:dyDescent="0.2">
      <c r="A53" s="60"/>
      <c r="B53" s="54"/>
      <c r="C53" s="55">
        <f>_xlfn.XLOOKUP(A53, INSTRUCCIONES!$R$2:$R$13, INSTRUCCIONES!$S$2:$S$13, 0)</f>
        <v>0</v>
      </c>
      <c r="D53" s="56"/>
      <c r="E53" s="57"/>
      <c r="F53" s="57"/>
      <c r="G53" s="83">
        <f t="shared" si="4"/>
        <v>0</v>
      </c>
      <c r="H53" s="84">
        <f t="shared" si="1"/>
        <v>0</v>
      </c>
      <c r="I53" s="85">
        <f t="shared" si="2"/>
        <v>0</v>
      </c>
      <c r="J53" s="89" t="str">
        <f t="shared" si="3"/>
        <v>NO REQUIERE RIEGO ADICIONAL</v>
      </c>
      <c r="K53" s="46"/>
      <c r="L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  <c r="AX53" s="46"/>
    </row>
    <row r="54" spans="1:50" s="53" customFormat="1" ht="30" customHeight="1" x14ac:dyDescent="0.2">
      <c r="A54" s="60"/>
      <c r="B54" s="54"/>
      <c r="C54" s="55">
        <f>_xlfn.XLOOKUP(A54, INSTRUCCIONES!$R$2:$R$13, INSTRUCCIONES!$S$2:$S$13, 0)</f>
        <v>0</v>
      </c>
      <c r="D54" s="56"/>
      <c r="E54" s="57"/>
      <c r="F54" s="57"/>
      <c r="G54" s="83">
        <f t="shared" si="4"/>
        <v>0</v>
      </c>
      <c r="H54" s="84">
        <f t="shared" si="1"/>
        <v>0</v>
      </c>
      <c r="I54" s="85">
        <f t="shared" si="2"/>
        <v>0</v>
      </c>
      <c r="J54" s="89" t="str">
        <f t="shared" si="3"/>
        <v>NO REQUIERE RIEGO ADICIONAL</v>
      </c>
      <c r="K54" s="46"/>
      <c r="L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6"/>
      <c r="AP54" s="46"/>
      <c r="AQ54" s="46"/>
      <c r="AR54" s="46"/>
      <c r="AS54" s="46"/>
      <c r="AT54" s="46"/>
      <c r="AU54" s="46"/>
      <c r="AV54" s="46"/>
      <c r="AW54" s="46"/>
      <c r="AX54" s="46"/>
    </row>
    <row r="55" spans="1:50" s="53" customFormat="1" ht="30" customHeight="1" x14ac:dyDescent="0.2">
      <c r="A55" s="60"/>
      <c r="B55" s="54"/>
      <c r="C55" s="55">
        <f>_xlfn.XLOOKUP(A55, INSTRUCCIONES!$R$2:$R$13, INSTRUCCIONES!$S$2:$S$13, 0)</f>
        <v>0</v>
      </c>
      <c r="D55" s="56"/>
      <c r="E55" s="57"/>
      <c r="F55" s="57"/>
      <c r="G55" s="83">
        <f t="shared" si="4"/>
        <v>0</v>
      </c>
      <c r="H55" s="84">
        <f t="shared" si="1"/>
        <v>0</v>
      </c>
      <c r="I55" s="85">
        <f t="shared" si="2"/>
        <v>0</v>
      </c>
      <c r="J55" s="89" t="str">
        <f t="shared" si="3"/>
        <v>NO REQUIERE RIEGO ADICIONAL</v>
      </c>
      <c r="K55" s="46"/>
      <c r="L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6"/>
      <c r="AQ55" s="46"/>
      <c r="AR55" s="46"/>
      <c r="AS55" s="46"/>
      <c r="AT55" s="46"/>
      <c r="AU55" s="46"/>
      <c r="AV55" s="46"/>
      <c r="AW55" s="46"/>
      <c r="AX55" s="46"/>
    </row>
    <row r="56" spans="1:50" s="53" customFormat="1" ht="30" customHeight="1" x14ac:dyDescent="0.2">
      <c r="A56" s="60"/>
      <c r="B56" s="54"/>
      <c r="C56" s="55">
        <f>_xlfn.XLOOKUP(A56, INSTRUCCIONES!$R$2:$R$13, INSTRUCCIONES!$S$2:$S$13, 0)</f>
        <v>0</v>
      </c>
      <c r="D56" s="56"/>
      <c r="E56" s="57"/>
      <c r="F56" s="57"/>
      <c r="G56" s="83">
        <f t="shared" si="4"/>
        <v>0</v>
      </c>
      <c r="H56" s="84">
        <f t="shared" si="1"/>
        <v>0</v>
      </c>
      <c r="I56" s="85">
        <f t="shared" si="2"/>
        <v>0</v>
      </c>
      <c r="J56" s="89" t="str">
        <f t="shared" si="3"/>
        <v>NO REQUIERE RIEGO ADICIONAL</v>
      </c>
      <c r="K56" s="46"/>
      <c r="L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6"/>
      <c r="AP56" s="46"/>
      <c r="AQ56" s="46"/>
      <c r="AR56" s="46"/>
      <c r="AS56" s="46"/>
      <c r="AT56" s="46"/>
      <c r="AU56" s="46"/>
      <c r="AV56" s="46"/>
      <c r="AW56" s="46"/>
      <c r="AX56" s="46"/>
    </row>
    <row r="57" spans="1:50" s="53" customFormat="1" ht="30" customHeight="1" x14ac:dyDescent="0.2">
      <c r="A57" s="60"/>
      <c r="B57" s="54"/>
      <c r="C57" s="55">
        <f>_xlfn.XLOOKUP(A57, INSTRUCCIONES!$R$2:$R$13, INSTRUCCIONES!$S$2:$S$13, 0)</f>
        <v>0</v>
      </c>
      <c r="D57" s="56"/>
      <c r="E57" s="57"/>
      <c r="F57" s="57"/>
      <c r="G57" s="83">
        <f t="shared" si="4"/>
        <v>0</v>
      </c>
      <c r="H57" s="84">
        <f t="shared" si="1"/>
        <v>0</v>
      </c>
      <c r="I57" s="85">
        <f t="shared" si="2"/>
        <v>0</v>
      </c>
      <c r="J57" s="89" t="str">
        <f t="shared" si="3"/>
        <v>NO REQUIERE RIEGO ADICIONAL</v>
      </c>
      <c r="K57" s="46"/>
      <c r="L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6"/>
      <c r="AP57" s="46"/>
      <c r="AQ57" s="46"/>
      <c r="AR57" s="46"/>
      <c r="AS57" s="46"/>
      <c r="AT57" s="46"/>
      <c r="AU57" s="46"/>
      <c r="AV57" s="46"/>
      <c r="AW57" s="46"/>
      <c r="AX57" s="46"/>
    </row>
    <row r="58" spans="1:50" s="53" customFormat="1" ht="30" customHeight="1" x14ac:dyDescent="0.2">
      <c r="A58" s="60"/>
      <c r="B58" s="54"/>
      <c r="C58" s="55">
        <f>_xlfn.XLOOKUP(A58, INSTRUCCIONES!$R$2:$R$13, INSTRUCCIONES!$S$2:$S$13, 0)</f>
        <v>0</v>
      </c>
      <c r="D58" s="56"/>
      <c r="E58" s="57"/>
      <c r="F58" s="57"/>
      <c r="G58" s="83">
        <f t="shared" si="4"/>
        <v>0</v>
      </c>
      <c r="H58" s="84">
        <f t="shared" si="1"/>
        <v>0</v>
      </c>
      <c r="I58" s="85">
        <f t="shared" si="2"/>
        <v>0</v>
      </c>
      <c r="J58" s="89" t="str">
        <f t="shared" si="3"/>
        <v>NO REQUIERE RIEGO ADICIONAL</v>
      </c>
      <c r="K58" s="46"/>
      <c r="L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6"/>
      <c r="AP58" s="46"/>
      <c r="AQ58" s="46"/>
      <c r="AR58" s="46"/>
      <c r="AS58" s="46"/>
      <c r="AT58" s="46"/>
      <c r="AU58" s="46"/>
      <c r="AV58" s="46"/>
      <c r="AW58" s="46"/>
      <c r="AX58" s="46"/>
    </row>
    <row r="59" spans="1:50" s="53" customFormat="1" ht="30" customHeight="1" x14ac:dyDescent="0.2">
      <c r="A59" s="60"/>
      <c r="B59" s="54"/>
      <c r="C59" s="55">
        <f>_xlfn.XLOOKUP(A59, INSTRUCCIONES!$R$2:$R$13, INSTRUCCIONES!$S$2:$S$13, 0)</f>
        <v>0</v>
      </c>
      <c r="D59" s="56"/>
      <c r="E59" s="57"/>
      <c r="F59" s="57"/>
      <c r="G59" s="83">
        <f t="shared" si="4"/>
        <v>0</v>
      </c>
      <c r="H59" s="84">
        <f t="shared" si="1"/>
        <v>0</v>
      </c>
      <c r="I59" s="85">
        <f t="shared" si="2"/>
        <v>0</v>
      </c>
      <c r="J59" s="89" t="str">
        <f t="shared" si="3"/>
        <v>NO REQUIERE RIEGO ADICIONAL</v>
      </c>
      <c r="K59" s="46"/>
      <c r="L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6"/>
      <c r="AP59" s="46"/>
      <c r="AQ59" s="46"/>
      <c r="AR59" s="46"/>
      <c r="AS59" s="46"/>
      <c r="AT59" s="46"/>
      <c r="AU59" s="46"/>
      <c r="AV59" s="46"/>
      <c r="AW59" s="46"/>
      <c r="AX59" s="46"/>
    </row>
    <row r="60" spans="1:50" s="53" customFormat="1" ht="30" customHeight="1" x14ac:dyDescent="0.2">
      <c r="A60" s="60"/>
      <c r="B60" s="54"/>
      <c r="C60" s="55">
        <f>_xlfn.XLOOKUP(A60, INSTRUCCIONES!$R$2:$R$13, INSTRUCCIONES!$S$2:$S$13, 0)</f>
        <v>0</v>
      </c>
      <c r="D60" s="56"/>
      <c r="E60" s="57"/>
      <c r="F60" s="57"/>
      <c r="G60" s="83">
        <f t="shared" si="4"/>
        <v>0</v>
      </c>
      <c r="H60" s="84">
        <f t="shared" si="1"/>
        <v>0</v>
      </c>
      <c r="I60" s="85">
        <f t="shared" si="2"/>
        <v>0</v>
      </c>
      <c r="J60" s="89" t="str">
        <f t="shared" si="3"/>
        <v>NO REQUIERE RIEGO ADICIONAL</v>
      </c>
      <c r="K60" s="46"/>
      <c r="L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6"/>
      <c r="AP60" s="46"/>
      <c r="AQ60" s="46"/>
      <c r="AR60" s="46"/>
      <c r="AS60" s="46"/>
      <c r="AT60" s="46"/>
      <c r="AU60" s="46"/>
      <c r="AV60" s="46"/>
      <c r="AW60" s="46"/>
      <c r="AX60" s="46"/>
    </row>
    <row r="61" spans="1:50" s="53" customFormat="1" ht="30" customHeight="1" thickBot="1" x14ac:dyDescent="0.25">
      <c r="A61" s="61"/>
      <c r="B61" s="62"/>
      <c r="C61" s="63">
        <f>_xlfn.XLOOKUP(A61, INSTRUCCIONES!$R$2:$R$13, INSTRUCCIONES!$S$2:$S$13, 0)</f>
        <v>0</v>
      </c>
      <c r="D61" s="64"/>
      <c r="E61" s="65"/>
      <c r="F61" s="65"/>
      <c r="G61" s="86">
        <f t="shared" si="4"/>
        <v>0</v>
      </c>
      <c r="H61" s="87">
        <f t="shared" si="1"/>
        <v>0</v>
      </c>
      <c r="I61" s="88">
        <f t="shared" si="2"/>
        <v>0</v>
      </c>
      <c r="J61" s="89" t="str">
        <f t="shared" si="3"/>
        <v>NO REQUIERE RIEGO ADICIONAL</v>
      </c>
      <c r="K61" s="46"/>
      <c r="L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6"/>
      <c r="AP61" s="46"/>
      <c r="AQ61" s="46"/>
      <c r="AR61" s="46"/>
      <c r="AS61" s="46"/>
      <c r="AT61" s="46"/>
      <c r="AU61" s="46"/>
      <c r="AV61" s="46"/>
      <c r="AW61" s="46"/>
      <c r="AX61" s="46"/>
    </row>
    <row r="62" spans="1:50" ht="14" x14ac:dyDescent="0.15"/>
    <row r="63" spans="1:50" ht="14" x14ac:dyDescent="0.15"/>
    <row r="64" spans="1:50" ht="14" x14ac:dyDescent="0.15"/>
    <row r="65" ht="14" x14ac:dyDescent="0.15"/>
    <row r="66" ht="14" x14ac:dyDescent="0.15"/>
    <row r="67" ht="14" x14ac:dyDescent="0.15"/>
    <row r="68" ht="14" x14ac:dyDescent="0.15"/>
    <row r="69" ht="14" x14ac:dyDescent="0.15"/>
    <row r="70" ht="14" x14ac:dyDescent="0.15"/>
    <row r="71" ht="14" x14ac:dyDescent="0.15"/>
    <row r="72" ht="14" x14ac:dyDescent="0.15"/>
    <row r="73" ht="14" x14ac:dyDescent="0.15"/>
    <row r="74" ht="14" x14ac:dyDescent="0.15"/>
    <row r="75" ht="14" x14ac:dyDescent="0.15"/>
    <row r="76" ht="14" x14ac:dyDescent="0.15"/>
    <row r="77" ht="14" x14ac:dyDescent="0.15"/>
    <row r="78" ht="14" x14ac:dyDescent="0.15"/>
    <row r="79" ht="14" x14ac:dyDescent="0.15"/>
    <row r="80" ht="14" x14ac:dyDescent="0.15"/>
    <row r="81" ht="14" x14ac:dyDescent="0.15"/>
    <row r="82" ht="14" x14ac:dyDescent="0.15"/>
    <row r="83" ht="14" x14ac:dyDescent="0.15"/>
    <row r="84" ht="14" x14ac:dyDescent="0.15"/>
    <row r="85" ht="14" x14ac:dyDescent="0.15"/>
    <row r="86" ht="14" x14ac:dyDescent="0.15"/>
    <row r="87" ht="14" x14ac:dyDescent="0.15"/>
    <row r="88" ht="14" x14ac:dyDescent="0.15"/>
    <row r="89" ht="14" x14ac:dyDescent="0.15"/>
    <row r="90" ht="14" x14ac:dyDescent="0.15"/>
    <row r="91" ht="14" x14ac:dyDescent="0.15"/>
    <row r="92" ht="14" x14ac:dyDescent="0.15"/>
    <row r="93" ht="14" x14ac:dyDescent="0.15"/>
    <row r="94" ht="14" x14ac:dyDescent="0.15"/>
    <row r="95" ht="14" x14ac:dyDescent="0.15"/>
    <row r="96" ht="14" x14ac:dyDescent="0.15"/>
    <row r="97" ht="14" x14ac:dyDescent="0.15"/>
    <row r="98" ht="14" x14ac:dyDescent="0.15"/>
    <row r="99" ht="14" x14ac:dyDescent="0.15"/>
    <row r="100" ht="14" x14ac:dyDescent="0.15"/>
    <row r="101" ht="14" x14ac:dyDescent="0.15"/>
    <row r="102" ht="14" x14ac:dyDescent="0.15"/>
    <row r="103" ht="14" x14ac:dyDescent="0.15"/>
    <row r="104" ht="14" x14ac:dyDescent="0.15"/>
    <row r="105" ht="14" x14ac:dyDescent="0.15"/>
    <row r="106" ht="14" x14ac:dyDescent="0.15"/>
    <row r="107" ht="14" x14ac:dyDescent="0.15"/>
    <row r="108" ht="14" x14ac:dyDescent="0.15"/>
    <row r="109" ht="14" x14ac:dyDescent="0.15"/>
    <row r="110" ht="14" x14ac:dyDescent="0.15"/>
    <row r="111" ht="14" x14ac:dyDescent="0.15"/>
    <row r="112" ht="14" x14ac:dyDescent="0.15"/>
    <row r="113" ht="14" x14ac:dyDescent="0.15"/>
    <row r="114" ht="14" x14ac:dyDescent="0.15"/>
    <row r="115" ht="14" x14ac:dyDescent="0.15"/>
    <row r="116" ht="14" x14ac:dyDescent="0.15"/>
    <row r="117" ht="14" x14ac:dyDescent="0.15"/>
    <row r="118" ht="14" x14ac:dyDescent="0.15"/>
    <row r="119" ht="14" x14ac:dyDescent="0.15"/>
    <row r="120" ht="14" x14ac:dyDescent="0.15"/>
    <row r="121" ht="14" x14ac:dyDescent="0.15"/>
    <row r="122" ht="14" x14ac:dyDescent="0.15"/>
    <row r="123" ht="14" x14ac:dyDescent="0.15"/>
    <row r="124" ht="14" x14ac:dyDescent="0.15"/>
    <row r="125" ht="14" x14ac:dyDescent="0.15"/>
    <row r="126" ht="14" x14ac:dyDescent="0.15"/>
    <row r="127" ht="14" x14ac:dyDescent="0.15"/>
    <row r="128" ht="14" x14ac:dyDescent="0.15"/>
    <row r="129" ht="14" x14ac:dyDescent="0.15"/>
    <row r="130" ht="14" x14ac:dyDescent="0.15"/>
    <row r="131" ht="14" x14ac:dyDescent="0.15"/>
    <row r="132" ht="14" x14ac:dyDescent="0.15"/>
    <row r="133" ht="14" x14ac:dyDescent="0.15"/>
    <row r="134" ht="14" x14ac:dyDescent="0.15"/>
    <row r="135" ht="14" x14ac:dyDescent="0.15"/>
    <row r="136" ht="14" x14ac:dyDescent="0.15"/>
    <row r="137" ht="14" x14ac:dyDescent="0.15"/>
    <row r="138" ht="14" x14ac:dyDescent="0.15"/>
    <row r="139" ht="14" x14ac:dyDescent="0.15"/>
    <row r="140" ht="14" x14ac:dyDescent="0.15"/>
    <row r="141" ht="14" x14ac:dyDescent="0.15"/>
    <row r="142" ht="14" x14ac:dyDescent="0.15"/>
    <row r="143" ht="14" x14ac:dyDescent="0.15"/>
    <row r="144" ht="14" x14ac:dyDescent="0.15"/>
    <row r="145" ht="14" x14ac:dyDescent="0.15"/>
    <row r="146" ht="14" x14ac:dyDescent="0.15"/>
    <row r="147" ht="14" x14ac:dyDescent="0.15"/>
    <row r="148" ht="14" x14ac:dyDescent="0.15"/>
    <row r="149" ht="14" x14ac:dyDescent="0.15"/>
    <row r="150" ht="14" x14ac:dyDescent="0.15"/>
    <row r="151" ht="14" x14ac:dyDescent="0.15"/>
    <row r="152" ht="14" x14ac:dyDescent="0.15"/>
    <row r="153" ht="14" x14ac:dyDescent="0.15"/>
    <row r="154" ht="14" x14ac:dyDescent="0.15"/>
    <row r="155" ht="14" x14ac:dyDescent="0.15"/>
    <row r="156" ht="14" x14ac:dyDescent="0.15"/>
    <row r="157" ht="14" x14ac:dyDescent="0.15"/>
    <row r="158" ht="14" x14ac:dyDescent="0.15"/>
    <row r="159" ht="14" x14ac:dyDescent="0.15"/>
    <row r="160" ht="14" x14ac:dyDescent="0.15"/>
    <row r="161" ht="14" x14ac:dyDescent="0.15"/>
    <row r="162" ht="14" x14ac:dyDescent="0.15"/>
    <row r="163" ht="14" x14ac:dyDescent="0.15"/>
    <row r="164" ht="14" x14ac:dyDescent="0.15"/>
    <row r="165" ht="14" x14ac:dyDescent="0.15"/>
    <row r="166" ht="14" x14ac:dyDescent="0.15"/>
    <row r="167" ht="14" x14ac:dyDescent="0.15"/>
    <row r="168" ht="14" x14ac:dyDescent="0.15"/>
    <row r="169" ht="14" x14ac:dyDescent="0.15"/>
    <row r="170" ht="14" x14ac:dyDescent="0.15"/>
    <row r="171" ht="14" x14ac:dyDescent="0.15"/>
    <row r="172" ht="14" x14ac:dyDescent="0.15"/>
    <row r="173" ht="14" x14ac:dyDescent="0.15"/>
    <row r="174" ht="14" x14ac:dyDescent="0.15"/>
    <row r="175" ht="14" x14ac:dyDescent="0.15"/>
    <row r="176" ht="14" x14ac:dyDescent="0.15"/>
    <row r="177" ht="14" x14ac:dyDescent="0.15"/>
    <row r="178" ht="14" x14ac:dyDescent="0.15"/>
    <row r="179" ht="14" x14ac:dyDescent="0.15"/>
    <row r="180" ht="14" x14ac:dyDescent="0.15"/>
    <row r="181" ht="14" x14ac:dyDescent="0.15"/>
    <row r="182" ht="14" x14ac:dyDescent="0.15"/>
    <row r="183" ht="14" x14ac:dyDescent="0.15"/>
    <row r="184" ht="14" x14ac:dyDescent="0.15"/>
    <row r="185" ht="14" x14ac:dyDescent="0.15"/>
    <row r="186" ht="14" x14ac:dyDescent="0.15"/>
    <row r="187" ht="14" x14ac:dyDescent="0.15"/>
    <row r="188" ht="14" x14ac:dyDescent="0.15"/>
    <row r="189" ht="14" x14ac:dyDescent="0.15"/>
    <row r="190" ht="14" x14ac:dyDescent="0.15"/>
    <row r="191" ht="14" x14ac:dyDescent="0.15"/>
    <row r="192" ht="14" x14ac:dyDescent="0.15"/>
    <row r="193" ht="14" x14ac:dyDescent="0.15"/>
    <row r="194" ht="14" x14ac:dyDescent="0.15"/>
    <row r="195" ht="14" x14ac:dyDescent="0.15"/>
    <row r="196" ht="14" x14ac:dyDescent="0.15"/>
    <row r="197" ht="14" x14ac:dyDescent="0.15"/>
    <row r="198" ht="14" x14ac:dyDescent="0.15"/>
    <row r="199" ht="14" x14ac:dyDescent="0.15"/>
    <row r="200" ht="14" x14ac:dyDescent="0.15"/>
    <row r="201" ht="14" x14ac:dyDescent="0.15"/>
    <row r="202" ht="14" x14ac:dyDescent="0.15"/>
    <row r="203" ht="14" x14ac:dyDescent="0.15"/>
    <row r="204" ht="14" x14ac:dyDescent="0.15"/>
    <row r="205" ht="14" x14ac:dyDescent="0.15"/>
    <row r="206" ht="14" x14ac:dyDescent="0.15"/>
    <row r="207" ht="14" x14ac:dyDescent="0.15"/>
    <row r="208" ht="14" x14ac:dyDescent="0.15"/>
    <row r="209" ht="14" x14ac:dyDescent="0.15"/>
    <row r="210" ht="14" x14ac:dyDescent="0.15"/>
    <row r="211" ht="14" x14ac:dyDescent="0.15"/>
    <row r="212" ht="14" x14ac:dyDescent="0.15"/>
    <row r="213" ht="14" x14ac:dyDescent="0.15"/>
    <row r="214" ht="14" x14ac:dyDescent="0.15"/>
    <row r="215" ht="14" x14ac:dyDescent="0.15"/>
    <row r="216" ht="14" x14ac:dyDescent="0.15"/>
    <row r="217" ht="14" x14ac:dyDescent="0.15"/>
    <row r="218" ht="14" x14ac:dyDescent="0.15"/>
    <row r="219" ht="14" x14ac:dyDescent="0.15"/>
    <row r="220" ht="14" x14ac:dyDescent="0.15"/>
    <row r="221" ht="14" x14ac:dyDescent="0.15"/>
    <row r="222" ht="14" x14ac:dyDescent="0.15"/>
    <row r="223" ht="14" x14ac:dyDescent="0.15"/>
    <row r="224" ht="14" x14ac:dyDescent="0.15"/>
    <row r="225" ht="14" x14ac:dyDescent="0.15"/>
    <row r="226" ht="14" x14ac:dyDescent="0.15"/>
    <row r="227" ht="14" x14ac:dyDescent="0.15"/>
    <row r="228" ht="14" x14ac:dyDescent="0.15"/>
    <row r="229" ht="14" x14ac:dyDescent="0.15"/>
    <row r="230" ht="14" x14ac:dyDescent="0.15"/>
    <row r="231" ht="14" x14ac:dyDescent="0.15"/>
    <row r="232" ht="14" x14ac:dyDescent="0.15"/>
    <row r="233" ht="14" x14ac:dyDescent="0.15"/>
    <row r="234" ht="14" x14ac:dyDescent="0.15"/>
    <row r="235" ht="14" x14ac:dyDescent="0.15"/>
    <row r="236" ht="14" x14ac:dyDescent="0.15"/>
    <row r="237" ht="14" x14ac:dyDescent="0.15"/>
    <row r="238" ht="14" x14ac:dyDescent="0.15"/>
    <row r="239" ht="14" x14ac:dyDescent="0.15"/>
    <row r="240" ht="14" x14ac:dyDescent="0.15"/>
    <row r="241" ht="14" x14ac:dyDescent="0.15"/>
    <row r="242" ht="14" x14ac:dyDescent="0.15"/>
    <row r="243" ht="14" x14ac:dyDescent="0.15"/>
    <row r="244" ht="14" x14ac:dyDescent="0.15"/>
    <row r="245" ht="14" x14ac:dyDescent="0.15"/>
    <row r="246" ht="14" x14ac:dyDescent="0.15"/>
    <row r="247" ht="14" x14ac:dyDescent="0.15"/>
    <row r="248" ht="14" x14ac:dyDescent="0.15"/>
    <row r="249" ht="14" x14ac:dyDescent="0.15"/>
    <row r="250" ht="14" x14ac:dyDescent="0.15"/>
    <row r="251" ht="14" x14ac:dyDescent="0.15"/>
    <row r="252" ht="14" x14ac:dyDescent="0.15"/>
    <row r="253" ht="14" x14ac:dyDescent="0.15"/>
    <row r="254" ht="14" x14ac:dyDescent="0.15"/>
    <row r="255" ht="14" x14ac:dyDescent="0.15"/>
    <row r="256" ht="14" x14ac:dyDescent="0.15"/>
    <row r="257" ht="14" x14ac:dyDescent="0.15"/>
    <row r="258" ht="14" x14ac:dyDescent="0.15"/>
    <row r="259" ht="14" x14ac:dyDescent="0.15"/>
    <row r="260" ht="14" x14ac:dyDescent="0.15"/>
    <row r="261" ht="14" x14ac:dyDescent="0.15"/>
    <row r="262" ht="14" x14ac:dyDescent="0.15"/>
    <row r="263" ht="14" x14ac:dyDescent="0.15"/>
    <row r="264" ht="14" x14ac:dyDescent="0.15"/>
    <row r="265" ht="14" x14ac:dyDescent="0.15"/>
    <row r="266" ht="14" x14ac:dyDescent="0.15"/>
    <row r="267" ht="14" x14ac:dyDescent="0.15"/>
    <row r="268" ht="14" x14ac:dyDescent="0.15"/>
    <row r="269" ht="14" x14ac:dyDescent="0.15"/>
    <row r="270" ht="14" x14ac:dyDescent="0.15"/>
    <row r="271" ht="14" x14ac:dyDescent="0.15"/>
    <row r="272" ht="14" x14ac:dyDescent="0.15"/>
    <row r="273" ht="14" x14ac:dyDescent="0.15"/>
    <row r="274" ht="14" x14ac:dyDescent="0.15"/>
    <row r="275" ht="14" x14ac:dyDescent="0.15"/>
    <row r="276" ht="14" x14ac:dyDescent="0.15"/>
    <row r="277" ht="14" x14ac:dyDescent="0.15"/>
    <row r="278" ht="14" x14ac:dyDescent="0.15"/>
    <row r="279" ht="14" x14ac:dyDescent="0.15"/>
    <row r="280" ht="14" x14ac:dyDescent="0.15"/>
    <row r="281" ht="14" x14ac:dyDescent="0.15"/>
    <row r="282" ht="14" x14ac:dyDescent="0.15"/>
    <row r="283" ht="14" x14ac:dyDescent="0.15"/>
    <row r="284" ht="14" x14ac:dyDescent="0.15"/>
    <row r="285" ht="14" x14ac:dyDescent="0.15"/>
    <row r="286" ht="14" x14ac:dyDescent="0.15"/>
    <row r="287" ht="14" x14ac:dyDescent="0.15"/>
    <row r="288" ht="14" x14ac:dyDescent="0.15"/>
    <row r="289" ht="14" x14ac:dyDescent="0.15"/>
    <row r="290" ht="14" x14ac:dyDescent="0.15"/>
    <row r="291" ht="14" x14ac:dyDescent="0.15"/>
    <row r="292" ht="14" x14ac:dyDescent="0.15"/>
    <row r="293" ht="14" x14ac:dyDescent="0.15"/>
    <row r="294" ht="14" x14ac:dyDescent="0.15"/>
    <row r="295" ht="14" x14ac:dyDescent="0.15"/>
    <row r="296" ht="14" x14ac:dyDescent="0.15"/>
    <row r="297" ht="14" x14ac:dyDescent="0.15"/>
    <row r="298" ht="14" x14ac:dyDescent="0.15"/>
    <row r="299" ht="14" x14ac:dyDescent="0.15"/>
    <row r="300" ht="14" x14ac:dyDescent="0.15"/>
    <row r="301" ht="14" x14ac:dyDescent="0.15"/>
    <row r="302" ht="14" x14ac:dyDescent="0.15"/>
    <row r="303" ht="14" x14ac:dyDescent="0.15"/>
    <row r="304" ht="14" x14ac:dyDescent="0.15"/>
    <row r="305" ht="14" x14ac:dyDescent="0.15"/>
    <row r="306" ht="14" x14ac:dyDescent="0.15"/>
    <row r="307" ht="14" x14ac:dyDescent="0.15"/>
    <row r="308" ht="14" x14ac:dyDescent="0.15"/>
    <row r="309" ht="14" x14ac:dyDescent="0.15"/>
    <row r="310" ht="14" x14ac:dyDescent="0.15"/>
    <row r="311" ht="14" x14ac:dyDescent="0.15"/>
    <row r="312" ht="14" x14ac:dyDescent="0.15"/>
    <row r="313" ht="14" x14ac:dyDescent="0.15"/>
    <row r="314" ht="14" x14ac:dyDescent="0.15"/>
    <row r="315" ht="14" x14ac:dyDescent="0.15"/>
    <row r="316" ht="14" x14ac:dyDescent="0.15"/>
    <row r="317" ht="14" x14ac:dyDescent="0.15"/>
    <row r="318" ht="14" x14ac:dyDescent="0.15"/>
    <row r="319" ht="14" x14ac:dyDescent="0.15"/>
    <row r="320" ht="14" x14ac:dyDescent="0.15"/>
    <row r="321" ht="14" x14ac:dyDescent="0.15"/>
    <row r="322" ht="14" x14ac:dyDescent="0.15"/>
    <row r="323" ht="14" x14ac:dyDescent="0.15"/>
    <row r="324" ht="14" x14ac:dyDescent="0.15"/>
    <row r="325" ht="14" x14ac:dyDescent="0.15"/>
    <row r="326" ht="14" x14ac:dyDescent="0.15"/>
    <row r="327" ht="14" x14ac:dyDescent="0.15"/>
    <row r="328" ht="14" x14ac:dyDescent="0.15"/>
    <row r="329" ht="14" x14ac:dyDescent="0.15"/>
    <row r="330" ht="14" x14ac:dyDescent="0.15"/>
    <row r="331" ht="14" x14ac:dyDescent="0.15"/>
    <row r="332" ht="14" x14ac:dyDescent="0.15"/>
    <row r="333" ht="14" x14ac:dyDescent="0.15"/>
    <row r="334" ht="14" x14ac:dyDescent="0.15"/>
    <row r="335" ht="14" x14ac:dyDescent="0.15"/>
    <row r="336" ht="14" x14ac:dyDescent="0.15"/>
    <row r="337" ht="14" x14ac:dyDescent="0.15"/>
    <row r="338" ht="14" x14ac:dyDescent="0.15"/>
    <row r="339" ht="14" x14ac:dyDescent="0.15"/>
    <row r="340" ht="14" x14ac:dyDescent="0.15"/>
    <row r="341" ht="14" x14ac:dyDescent="0.15"/>
    <row r="342" ht="14" x14ac:dyDescent="0.15"/>
    <row r="343" ht="14" x14ac:dyDescent="0.15"/>
    <row r="344" ht="14" x14ac:dyDescent="0.15"/>
    <row r="345" ht="14" x14ac:dyDescent="0.15"/>
    <row r="346" ht="14" x14ac:dyDescent="0.15"/>
    <row r="347" ht="14" x14ac:dyDescent="0.15"/>
    <row r="348" ht="14" x14ac:dyDescent="0.15"/>
    <row r="349" ht="14" x14ac:dyDescent="0.15"/>
    <row r="350" ht="14" x14ac:dyDescent="0.15"/>
    <row r="351" ht="14" x14ac:dyDescent="0.15"/>
    <row r="352" ht="14" x14ac:dyDescent="0.15"/>
    <row r="353" ht="14" x14ac:dyDescent="0.15"/>
    <row r="354" ht="14" x14ac:dyDescent="0.15"/>
    <row r="355" ht="14" x14ac:dyDescent="0.15"/>
    <row r="356" ht="14" x14ac:dyDescent="0.15"/>
    <row r="357" ht="14" x14ac:dyDescent="0.15"/>
    <row r="358" ht="14" x14ac:dyDescent="0.15"/>
    <row r="359" ht="14" x14ac:dyDescent="0.15"/>
    <row r="360" ht="14" x14ac:dyDescent="0.15"/>
    <row r="361" ht="14" x14ac:dyDescent="0.15"/>
    <row r="362" ht="14" x14ac:dyDescent="0.15"/>
    <row r="363" ht="14" x14ac:dyDescent="0.15"/>
    <row r="364" ht="14" x14ac:dyDescent="0.15"/>
    <row r="365" ht="14" x14ac:dyDescent="0.15"/>
    <row r="366" ht="14" x14ac:dyDescent="0.15"/>
    <row r="367" ht="14" x14ac:dyDescent="0.15"/>
    <row r="368" ht="14" x14ac:dyDescent="0.15"/>
    <row r="369" ht="14" x14ac:dyDescent="0.15"/>
    <row r="370" ht="14" x14ac:dyDescent="0.15"/>
    <row r="371" ht="14" x14ac:dyDescent="0.15"/>
    <row r="372" ht="14" x14ac:dyDescent="0.15"/>
    <row r="373" ht="14" x14ac:dyDescent="0.15"/>
    <row r="374" ht="14" x14ac:dyDescent="0.15"/>
    <row r="375" ht="14" x14ac:dyDescent="0.15"/>
    <row r="376" ht="14" x14ac:dyDescent="0.15"/>
    <row r="377" ht="14" x14ac:dyDescent="0.15"/>
    <row r="378" ht="14" x14ac:dyDescent="0.15"/>
    <row r="379" ht="14" x14ac:dyDescent="0.15"/>
    <row r="380" ht="14" x14ac:dyDescent="0.15"/>
    <row r="381" ht="14" x14ac:dyDescent="0.15"/>
    <row r="382" ht="14" x14ac:dyDescent="0.15"/>
    <row r="383" ht="14" x14ac:dyDescent="0.15"/>
    <row r="384" ht="14" x14ac:dyDescent="0.15"/>
    <row r="385" ht="14" x14ac:dyDescent="0.15"/>
    <row r="386" ht="14" x14ac:dyDescent="0.15"/>
    <row r="387" ht="14" x14ac:dyDescent="0.15"/>
    <row r="388" ht="14" x14ac:dyDescent="0.15"/>
    <row r="389" ht="14" x14ac:dyDescent="0.15"/>
    <row r="390" ht="14" x14ac:dyDescent="0.15"/>
    <row r="391" ht="14" x14ac:dyDescent="0.15"/>
    <row r="392" ht="14" x14ac:dyDescent="0.15"/>
    <row r="393" ht="14" x14ac:dyDescent="0.15"/>
    <row r="394" ht="14" x14ac:dyDescent="0.15"/>
    <row r="395" ht="14" x14ac:dyDescent="0.15"/>
    <row r="396" ht="14" x14ac:dyDescent="0.15"/>
    <row r="397" ht="14" x14ac:dyDescent="0.15"/>
    <row r="398" ht="14" x14ac:dyDescent="0.15"/>
    <row r="399" ht="14" x14ac:dyDescent="0.15"/>
    <row r="400" ht="14" x14ac:dyDescent="0.15"/>
    <row r="401" ht="14" x14ac:dyDescent="0.15"/>
    <row r="402" ht="14" x14ac:dyDescent="0.15"/>
    <row r="403" ht="14" x14ac:dyDescent="0.15"/>
    <row r="404" ht="14" x14ac:dyDescent="0.15"/>
    <row r="405" ht="14" x14ac:dyDescent="0.15"/>
    <row r="406" ht="14" x14ac:dyDescent="0.15"/>
    <row r="407" ht="14" x14ac:dyDescent="0.15"/>
    <row r="408" ht="14" x14ac:dyDescent="0.15"/>
    <row r="409" ht="14" x14ac:dyDescent="0.15"/>
    <row r="410" ht="14" x14ac:dyDescent="0.15"/>
    <row r="411" ht="14" x14ac:dyDescent="0.15"/>
    <row r="412" ht="14" x14ac:dyDescent="0.15"/>
    <row r="413" ht="14" x14ac:dyDescent="0.15"/>
    <row r="414" ht="14" x14ac:dyDescent="0.15"/>
    <row r="415" ht="14" x14ac:dyDescent="0.15"/>
    <row r="416" ht="14" x14ac:dyDescent="0.15"/>
    <row r="417" ht="14" x14ac:dyDescent="0.15"/>
    <row r="418" ht="14" x14ac:dyDescent="0.15"/>
    <row r="419" ht="14" x14ac:dyDescent="0.15"/>
    <row r="420" ht="14" x14ac:dyDescent="0.15"/>
    <row r="421" ht="14" x14ac:dyDescent="0.15"/>
    <row r="422" ht="14" x14ac:dyDescent="0.15"/>
    <row r="423" ht="14" x14ac:dyDescent="0.15"/>
    <row r="424" ht="14" x14ac:dyDescent="0.15"/>
    <row r="425" ht="14" x14ac:dyDescent="0.15"/>
    <row r="426" ht="14" x14ac:dyDescent="0.15"/>
    <row r="427" ht="14" x14ac:dyDescent="0.15"/>
    <row r="428" ht="14" x14ac:dyDescent="0.15"/>
    <row r="429" ht="14" x14ac:dyDescent="0.15"/>
    <row r="430" ht="14" x14ac:dyDescent="0.15"/>
    <row r="431" ht="14" x14ac:dyDescent="0.15"/>
    <row r="432" ht="14" x14ac:dyDescent="0.15"/>
    <row r="433" ht="14" x14ac:dyDescent="0.15"/>
    <row r="434" ht="14" x14ac:dyDescent="0.15"/>
    <row r="435" ht="14" x14ac:dyDescent="0.15"/>
    <row r="436" ht="14" x14ac:dyDescent="0.15"/>
    <row r="437" ht="14" x14ac:dyDescent="0.15"/>
    <row r="438" ht="14" x14ac:dyDescent="0.15"/>
    <row r="439" ht="14" x14ac:dyDescent="0.15"/>
    <row r="440" ht="14" x14ac:dyDescent="0.15"/>
    <row r="441" ht="14" x14ac:dyDescent="0.15"/>
    <row r="442" ht="14" x14ac:dyDescent="0.15"/>
    <row r="443" ht="14" x14ac:dyDescent="0.15"/>
    <row r="444" ht="14" x14ac:dyDescent="0.15"/>
    <row r="445" ht="14" x14ac:dyDescent="0.15"/>
    <row r="446" ht="14" x14ac:dyDescent="0.15"/>
    <row r="447" ht="14" x14ac:dyDescent="0.15"/>
    <row r="448" ht="14" x14ac:dyDescent="0.15"/>
    <row r="449" ht="14" x14ac:dyDescent="0.15"/>
    <row r="450" ht="14" x14ac:dyDescent="0.15"/>
    <row r="451" ht="14" x14ac:dyDescent="0.15"/>
    <row r="452" ht="14" x14ac:dyDescent="0.15"/>
    <row r="453" ht="14" x14ac:dyDescent="0.15"/>
    <row r="454" ht="14" x14ac:dyDescent="0.15"/>
    <row r="455" ht="14" x14ac:dyDescent="0.15"/>
    <row r="456" ht="14" x14ac:dyDescent="0.15"/>
    <row r="457" ht="14" x14ac:dyDescent="0.15"/>
    <row r="458" ht="14" x14ac:dyDescent="0.15"/>
    <row r="459" ht="14" x14ac:dyDescent="0.15"/>
    <row r="460" ht="14" x14ac:dyDescent="0.15"/>
    <row r="461" ht="14" x14ac:dyDescent="0.15"/>
    <row r="462" ht="14" x14ac:dyDescent="0.15"/>
    <row r="463" ht="14" x14ac:dyDescent="0.15"/>
    <row r="464" ht="14" x14ac:dyDescent="0.15"/>
    <row r="465" ht="14" x14ac:dyDescent="0.15"/>
    <row r="466" ht="14" x14ac:dyDescent="0.15"/>
    <row r="467" ht="14" x14ac:dyDescent="0.15"/>
    <row r="468" ht="14" x14ac:dyDescent="0.15"/>
    <row r="469" ht="14" x14ac:dyDescent="0.15"/>
    <row r="470" ht="14" x14ac:dyDescent="0.15"/>
    <row r="471" ht="14" x14ac:dyDescent="0.15"/>
    <row r="472" ht="14" x14ac:dyDescent="0.15"/>
    <row r="473" ht="14" x14ac:dyDescent="0.15"/>
    <row r="474" ht="14" x14ac:dyDescent="0.15"/>
    <row r="475" ht="14" x14ac:dyDescent="0.15"/>
    <row r="476" ht="14" x14ac:dyDescent="0.15"/>
    <row r="477" ht="14" x14ac:dyDescent="0.15"/>
    <row r="478" ht="14" x14ac:dyDescent="0.15"/>
    <row r="479" ht="14" x14ac:dyDescent="0.15"/>
    <row r="480" ht="14" x14ac:dyDescent="0.15"/>
    <row r="481" ht="14" x14ac:dyDescent="0.15"/>
    <row r="482" ht="14" x14ac:dyDescent="0.15"/>
    <row r="483" ht="14" x14ac:dyDescent="0.15"/>
    <row r="484" ht="14" x14ac:dyDescent="0.15"/>
    <row r="485" ht="14" x14ac:dyDescent="0.15"/>
    <row r="486" ht="14" x14ac:dyDescent="0.15"/>
    <row r="487" ht="14" x14ac:dyDescent="0.15"/>
    <row r="488" ht="14" x14ac:dyDescent="0.15"/>
    <row r="489" ht="14" x14ac:dyDescent="0.15"/>
    <row r="490" ht="14" x14ac:dyDescent="0.15"/>
    <row r="491" ht="14" x14ac:dyDescent="0.15"/>
    <row r="492" ht="14" x14ac:dyDescent="0.15"/>
    <row r="493" ht="14" x14ac:dyDescent="0.15"/>
    <row r="494" ht="14" x14ac:dyDescent="0.15"/>
    <row r="495" ht="14" x14ac:dyDescent="0.15"/>
    <row r="496" ht="14" x14ac:dyDescent="0.15"/>
    <row r="497" ht="14" x14ac:dyDescent="0.15"/>
    <row r="498" ht="14" x14ac:dyDescent="0.15"/>
    <row r="499" ht="14" x14ac:dyDescent="0.15"/>
    <row r="500" ht="14" x14ac:dyDescent="0.15"/>
    <row r="501" ht="14" x14ac:dyDescent="0.15"/>
    <row r="502" ht="14" x14ac:dyDescent="0.15"/>
    <row r="503" ht="14" x14ac:dyDescent="0.15"/>
    <row r="504" ht="14" x14ac:dyDescent="0.15"/>
    <row r="505" ht="14" x14ac:dyDescent="0.15"/>
    <row r="506" ht="14" x14ac:dyDescent="0.15"/>
    <row r="507" ht="14" x14ac:dyDescent="0.15"/>
    <row r="508" ht="14" x14ac:dyDescent="0.15"/>
    <row r="509" ht="14" x14ac:dyDescent="0.15"/>
    <row r="510" ht="14" x14ac:dyDescent="0.15"/>
    <row r="511" ht="14" x14ac:dyDescent="0.15"/>
    <row r="512" ht="14" x14ac:dyDescent="0.15"/>
    <row r="513" ht="14" x14ac:dyDescent="0.15"/>
    <row r="514" ht="14" x14ac:dyDescent="0.15"/>
    <row r="515" ht="14" x14ac:dyDescent="0.15"/>
    <row r="516" ht="14" x14ac:dyDescent="0.15"/>
    <row r="517" ht="14" x14ac:dyDescent="0.15"/>
    <row r="518" ht="14" x14ac:dyDescent="0.15"/>
    <row r="519" ht="14" x14ac:dyDescent="0.15"/>
    <row r="520" ht="14" x14ac:dyDescent="0.15"/>
    <row r="521" ht="14" x14ac:dyDescent="0.15"/>
    <row r="522" ht="14" x14ac:dyDescent="0.15"/>
    <row r="523" ht="14" x14ac:dyDescent="0.15"/>
    <row r="524" ht="14" x14ac:dyDescent="0.15"/>
    <row r="525" ht="14" x14ac:dyDescent="0.15"/>
    <row r="526" ht="14" x14ac:dyDescent="0.15"/>
    <row r="527" ht="14" x14ac:dyDescent="0.15"/>
    <row r="528" ht="14" x14ac:dyDescent="0.15"/>
    <row r="529" ht="14" x14ac:dyDescent="0.15"/>
    <row r="530" ht="14" x14ac:dyDescent="0.15"/>
    <row r="531" ht="14" x14ac:dyDescent="0.15"/>
    <row r="532" ht="14" x14ac:dyDescent="0.15"/>
    <row r="533" ht="14" x14ac:dyDescent="0.15"/>
    <row r="534" ht="14" x14ac:dyDescent="0.15"/>
    <row r="535" ht="14" x14ac:dyDescent="0.15"/>
    <row r="536" ht="14" x14ac:dyDescent="0.15"/>
    <row r="537" ht="14" x14ac:dyDescent="0.15"/>
    <row r="538" ht="14" x14ac:dyDescent="0.15"/>
    <row r="539" ht="14" x14ac:dyDescent="0.15"/>
    <row r="540" ht="14" x14ac:dyDescent="0.15"/>
    <row r="541" ht="14" x14ac:dyDescent="0.15"/>
    <row r="542" ht="14" x14ac:dyDescent="0.15"/>
    <row r="543" ht="14" x14ac:dyDescent="0.15"/>
    <row r="544" ht="14" x14ac:dyDescent="0.15"/>
    <row r="545" ht="14" x14ac:dyDescent="0.15"/>
    <row r="546" ht="14" x14ac:dyDescent="0.15"/>
    <row r="547" ht="14" x14ac:dyDescent="0.15"/>
    <row r="548" ht="14" x14ac:dyDescent="0.15"/>
    <row r="549" ht="14" x14ac:dyDescent="0.15"/>
    <row r="550" ht="14" x14ac:dyDescent="0.15"/>
    <row r="551" ht="14" x14ac:dyDescent="0.15"/>
    <row r="552" ht="14" x14ac:dyDescent="0.15"/>
    <row r="553" ht="14" x14ac:dyDescent="0.15"/>
    <row r="554" ht="14" x14ac:dyDescent="0.15"/>
    <row r="555" ht="14" x14ac:dyDescent="0.15"/>
    <row r="556" ht="14" x14ac:dyDescent="0.15"/>
    <row r="557" ht="14" x14ac:dyDescent="0.15"/>
    <row r="558" ht="14" x14ac:dyDescent="0.15"/>
    <row r="559" ht="14" x14ac:dyDescent="0.15"/>
    <row r="560" ht="14" x14ac:dyDescent="0.15"/>
    <row r="561" ht="14" x14ac:dyDescent="0.15"/>
    <row r="562" ht="14" x14ac:dyDescent="0.15"/>
    <row r="563" ht="14" x14ac:dyDescent="0.15"/>
    <row r="564" ht="14" x14ac:dyDescent="0.15"/>
    <row r="565" ht="14" x14ac:dyDescent="0.15"/>
    <row r="566" ht="14" x14ac:dyDescent="0.15"/>
    <row r="567" ht="14" x14ac:dyDescent="0.15"/>
    <row r="568" ht="14" x14ac:dyDescent="0.15"/>
    <row r="569" ht="14" x14ac:dyDescent="0.15"/>
    <row r="570" ht="14" x14ac:dyDescent="0.15"/>
    <row r="571" ht="14" x14ac:dyDescent="0.15"/>
    <row r="572" ht="14" x14ac:dyDescent="0.15"/>
    <row r="573" ht="14" x14ac:dyDescent="0.15"/>
    <row r="574" ht="14" x14ac:dyDescent="0.15"/>
    <row r="575" ht="14" x14ac:dyDescent="0.15"/>
    <row r="576" ht="14" x14ac:dyDescent="0.15"/>
    <row r="577" ht="14" x14ac:dyDescent="0.15"/>
    <row r="578" ht="14" x14ac:dyDescent="0.15"/>
    <row r="579" ht="14" x14ac:dyDescent="0.15"/>
    <row r="580" ht="14" x14ac:dyDescent="0.15"/>
    <row r="581" ht="14" x14ac:dyDescent="0.15"/>
    <row r="582" ht="14" x14ac:dyDescent="0.15"/>
    <row r="583" ht="14" x14ac:dyDescent="0.15"/>
    <row r="584" ht="14" x14ac:dyDescent="0.15"/>
    <row r="585" ht="14" x14ac:dyDescent="0.15"/>
    <row r="586" ht="14" x14ac:dyDescent="0.15"/>
    <row r="587" ht="14" x14ac:dyDescent="0.15"/>
    <row r="588" ht="14" x14ac:dyDescent="0.15"/>
    <row r="589" ht="14" x14ac:dyDescent="0.15"/>
    <row r="590" ht="14" x14ac:dyDescent="0.15"/>
    <row r="591" ht="14" x14ac:dyDescent="0.15"/>
    <row r="592" ht="14" x14ac:dyDescent="0.15"/>
    <row r="593" ht="14" x14ac:dyDescent="0.15"/>
    <row r="594" ht="14" x14ac:dyDescent="0.15"/>
    <row r="595" ht="14" x14ac:dyDescent="0.15"/>
    <row r="596" ht="14" x14ac:dyDescent="0.15"/>
    <row r="597" ht="14" x14ac:dyDescent="0.15"/>
    <row r="598" ht="14" x14ac:dyDescent="0.15"/>
    <row r="599" ht="14" x14ac:dyDescent="0.15"/>
    <row r="600" ht="14" x14ac:dyDescent="0.15"/>
    <row r="601" ht="14" x14ac:dyDescent="0.15"/>
    <row r="602" ht="14" x14ac:dyDescent="0.15"/>
    <row r="603" ht="14" x14ac:dyDescent="0.15"/>
    <row r="604" ht="14" x14ac:dyDescent="0.15"/>
    <row r="605" ht="14" x14ac:dyDescent="0.15"/>
    <row r="606" ht="14" x14ac:dyDescent="0.15"/>
    <row r="607" ht="14" x14ac:dyDescent="0.15"/>
    <row r="608" ht="14" x14ac:dyDescent="0.15"/>
    <row r="609" ht="14" x14ac:dyDescent="0.15"/>
    <row r="610" ht="14" x14ac:dyDescent="0.15"/>
    <row r="611" ht="14" x14ac:dyDescent="0.15"/>
    <row r="612" ht="14" x14ac:dyDescent="0.15"/>
    <row r="613" ht="14" x14ac:dyDescent="0.15"/>
    <row r="614" ht="14" x14ac:dyDescent="0.15"/>
    <row r="615" ht="14" x14ac:dyDescent="0.15"/>
    <row r="616" ht="14" x14ac:dyDescent="0.15"/>
    <row r="617" ht="14" x14ac:dyDescent="0.15"/>
    <row r="618" ht="14" x14ac:dyDescent="0.15"/>
    <row r="619" ht="14" x14ac:dyDescent="0.15"/>
    <row r="620" ht="14" x14ac:dyDescent="0.15"/>
    <row r="621" ht="14" x14ac:dyDescent="0.15"/>
    <row r="622" ht="14" x14ac:dyDescent="0.15"/>
    <row r="623" ht="14" x14ac:dyDescent="0.15"/>
    <row r="624" ht="14" x14ac:dyDescent="0.15"/>
    <row r="625" ht="14" x14ac:dyDescent="0.15"/>
    <row r="626" ht="14" x14ac:dyDescent="0.15"/>
    <row r="627" ht="14" x14ac:dyDescent="0.15"/>
    <row r="628" ht="14" x14ac:dyDescent="0.15"/>
    <row r="629" ht="14" x14ac:dyDescent="0.15"/>
    <row r="630" ht="14" x14ac:dyDescent="0.15"/>
    <row r="631" ht="14" x14ac:dyDescent="0.15"/>
    <row r="632" ht="14" x14ac:dyDescent="0.15"/>
    <row r="633" ht="14" x14ac:dyDescent="0.15"/>
    <row r="634" ht="14" x14ac:dyDescent="0.15"/>
    <row r="635" ht="14" x14ac:dyDescent="0.15"/>
    <row r="636" ht="14" x14ac:dyDescent="0.15"/>
    <row r="637" ht="14" x14ac:dyDescent="0.15"/>
    <row r="638" ht="14" x14ac:dyDescent="0.15"/>
    <row r="639" ht="14" x14ac:dyDescent="0.15"/>
    <row r="640" ht="14" x14ac:dyDescent="0.15"/>
    <row r="641" ht="14" x14ac:dyDescent="0.15"/>
    <row r="642" ht="14" x14ac:dyDescent="0.15"/>
    <row r="643" ht="14" x14ac:dyDescent="0.15"/>
    <row r="644" ht="14" x14ac:dyDescent="0.15"/>
    <row r="645" ht="14" x14ac:dyDescent="0.15"/>
    <row r="646" ht="14" x14ac:dyDescent="0.15"/>
    <row r="647" ht="14" x14ac:dyDescent="0.15"/>
    <row r="648" ht="14" x14ac:dyDescent="0.15"/>
    <row r="649" ht="14" x14ac:dyDescent="0.15"/>
    <row r="650" ht="14" x14ac:dyDescent="0.15"/>
    <row r="651" ht="14" x14ac:dyDescent="0.15"/>
    <row r="652" ht="14" x14ac:dyDescent="0.15"/>
    <row r="653" ht="14" x14ac:dyDescent="0.15"/>
    <row r="654" ht="14" x14ac:dyDescent="0.15"/>
    <row r="655" ht="14" x14ac:dyDescent="0.15"/>
    <row r="656" ht="14" x14ac:dyDescent="0.15"/>
    <row r="657" ht="14" x14ac:dyDescent="0.15"/>
    <row r="658" ht="14" x14ac:dyDescent="0.15"/>
    <row r="659" ht="14" x14ac:dyDescent="0.15"/>
    <row r="660" ht="14" x14ac:dyDescent="0.15"/>
    <row r="661" ht="14" x14ac:dyDescent="0.15"/>
    <row r="662" ht="14" x14ac:dyDescent="0.15"/>
    <row r="663" ht="14" x14ac:dyDescent="0.15"/>
    <row r="664" ht="14" x14ac:dyDescent="0.15"/>
    <row r="665" ht="14" x14ac:dyDescent="0.15"/>
    <row r="666" ht="14" x14ac:dyDescent="0.15"/>
    <row r="667" ht="14" x14ac:dyDescent="0.15"/>
    <row r="668" ht="14" x14ac:dyDescent="0.15"/>
    <row r="669" ht="14" x14ac:dyDescent="0.15"/>
    <row r="670" ht="14" x14ac:dyDescent="0.15"/>
    <row r="671" ht="14" x14ac:dyDescent="0.15"/>
    <row r="672" ht="14" x14ac:dyDescent="0.15"/>
    <row r="673" ht="14" x14ac:dyDescent="0.15"/>
    <row r="674" ht="14" x14ac:dyDescent="0.15"/>
    <row r="675" ht="14" x14ac:dyDescent="0.15"/>
    <row r="676" ht="14" x14ac:dyDescent="0.15"/>
    <row r="677" ht="14" x14ac:dyDescent="0.15"/>
    <row r="678" ht="14" x14ac:dyDescent="0.15"/>
    <row r="679" ht="14" x14ac:dyDescent="0.15"/>
    <row r="680" ht="14" x14ac:dyDescent="0.15"/>
    <row r="681" ht="14" x14ac:dyDescent="0.15"/>
    <row r="682" ht="14" x14ac:dyDescent="0.15"/>
    <row r="683" ht="14" x14ac:dyDescent="0.15"/>
    <row r="684" ht="14" x14ac:dyDescent="0.15"/>
    <row r="685" ht="14" x14ac:dyDescent="0.15"/>
    <row r="686" ht="14" x14ac:dyDescent="0.15"/>
    <row r="687" ht="14" x14ac:dyDescent="0.15"/>
    <row r="688" ht="14" x14ac:dyDescent="0.15"/>
    <row r="689" ht="14" x14ac:dyDescent="0.15"/>
    <row r="690" ht="14" x14ac:dyDescent="0.15"/>
    <row r="691" ht="14" x14ac:dyDescent="0.15"/>
    <row r="692" ht="14" x14ac:dyDescent="0.15"/>
    <row r="693" ht="14" x14ac:dyDescent="0.15"/>
    <row r="694" ht="14" x14ac:dyDescent="0.15"/>
    <row r="695" ht="14" x14ac:dyDescent="0.15"/>
    <row r="696" ht="14" x14ac:dyDescent="0.15"/>
    <row r="697" ht="14" x14ac:dyDescent="0.15"/>
    <row r="698" ht="14" x14ac:dyDescent="0.15"/>
    <row r="699" ht="14" x14ac:dyDescent="0.15"/>
    <row r="700" ht="14" x14ac:dyDescent="0.15"/>
    <row r="701" ht="14" x14ac:dyDescent="0.15"/>
    <row r="702" ht="14" x14ac:dyDescent="0.15"/>
    <row r="703" ht="14" x14ac:dyDescent="0.15"/>
    <row r="704" ht="14" x14ac:dyDescent="0.15"/>
    <row r="705" ht="14" x14ac:dyDescent="0.15"/>
    <row r="706" ht="14" x14ac:dyDescent="0.15"/>
    <row r="707" ht="14" x14ac:dyDescent="0.15"/>
    <row r="708" ht="14" x14ac:dyDescent="0.15"/>
    <row r="709" ht="14" x14ac:dyDescent="0.15"/>
    <row r="710" ht="14" x14ac:dyDescent="0.15"/>
    <row r="711" ht="14" x14ac:dyDescent="0.15"/>
    <row r="712" ht="14" x14ac:dyDescent="0.15"/>
    <row r="713" ht="14" x14ac:dyDescent="0.15"/>
    <row r="714" ht="14" x14ac:dyDescent="0.15"/>
    <row r="715" ht="14" x14ac:dyDescent="0.15"/>
    <row r="716" ht="14" x14ac:dyDescent="0.15"/>
    <row r="717" ht="14" x14ac:dyDescent="0.15"/>
    <row r="718" ht="14" x14ac:dyDescent="0.15"/>
    <row r="719" ht="14" x14ac:dyDescent="0.15"/>
    <row r="720" ht="14" x14ac:dyDescent="0.15"/>
    <row r="721" ht="14" x14ac:dyDescent="0.15"/>
    <row r="722" ht="14" x14ac:dyDescent="0.15"/>
    <row r="723" ht="14" x14ac:dyDescent="0.15"/>
    <row r="724" ht="14" x14ac:dyDescent="0.15"/>
    <row r="725" ht="14" x14ac:dyDescent="0.15"/>
    <row r="726" ht="14" x14ac:dyDescent="0.15"/>
    <row r="727" ht="14" x14ac:dyDescent="0.15"/>
    <row r="728" ht="14" x14ac:dyDescent="0.15"/>
    <row r="729" ht="14" x14ac:dyDescent="0.15"/>
    <row r="730" ht="14" x14ac:dyDescent="0.15"/>
    <row r="731" ht="14" x14ac:dyDescent="0.15"/>
    <row r="732" ht="14" x14ac:dyDescent="0.15"/>
    <row r="733" ht="14" x14ac:dyDescent="0.15"/>
    <row r="734" ht="14" x14ac:dyDescent="0.15"/>
    <row r="735" ht="14" x14ac:dyDescent="0.15"/>
    <row r="736" ht="14" x14ac:dyDescent="0.15"/>
    <row r="737" ht="14" x14ac:dyDescent="0.15"/>
    <row r="738" ht="14" x14ac:dyDescent="0.15"/>
    <row r="739" ht="14" x14ac:dyDescent="0.15"/>
    <row r="740" ht="14" x14ac:dyDescent="0.15"/>
    <row r="741" ht="14" x14ac:dyDescent="0.15"/>
    <row r="742" ht="14" x14ac:dyDescent="0.15"/>
    <row r="743" ht="14" x14ac:dyDescent="0.15"/>
    <row r="744" ht="14" x14ac:dyDescent="0.15"/>
    <row r="745" ht="14" x14ac:dyDescent="0.15"/>
    <row r="746" ht="14" x14ac:dyDescent="0.15"/>
    <row r="747" ht="14" x14ac:dyDescent="0.15"/>
    <row r="748" ht="14" x14ac:dyDescent="0.15"/>
    <row r="749" ht="14" x14ac:dyDescent="0.15"/>
    <row r="750" ht="14" x14ac:dyDescent="0.15"/>
    <row r="751" ht="14" x14ac:dyDescent="0.15"/>
    <row r="752" ht="14" x14ac:dyDescent="0.15"/>
    <row r="753" ht="14" x14ac:dyDescent="0.15"/>
    <row r="754" ht="14" x14ac:dyDescent="0.15"/>
    <row r="755" ht="14" x14ac:dyDescent="0.15"/>
    <row r="756" ht="14" x14ac:dyDescent="0.15"/>
    <row r="757" ht="14" x14ac:dyDescent="0.15"/>
    <row r="758" ht="14" x14ac:dyDescent="0.15"/>
    <row r="759" ht="14" x14ac:dyDescent="0.15"/>
    <row r="760" ht="14" x14ac:dyDescent="0.15"/>
    <row r="761" ht="14" x14ac:dyDescent="0.15"/>
    <row r="762" ht="14" x14ac:dyDescent="0.15"/>
    <row r="763" ht="14" x14ac:dyDescent="0.15"/>
    <row r="764" ht="14" x14ac:dyDescent="0.15"/>
    <row r="765" ht="14" x14ac:dyDescent="0.15"/>
    <row r="766" ht="14" x14ac:dyDescent="0.15"/>
    <row r="767" ht="14" x14ac:dyDescent="0.15"/>
    <row r="768" ht="14" x14ac:dyDescent="0.15"/>
    <row r="769" ht="14" x14ac:dyDescent="0.15"/>
    <row r="770" ht="14" x14ac:dyDescent="0.15"/>
    <row r="771" ht="14" x14ac:dyDescent="0.15"/>
    <row r="772" ht="14" x14ac:dyDescent="0.15"/>
    <row r="773" ht="14" x14ac:dyDescent="0.15"/>
    <row r="774" ht="14" x14ac:dyDescent="0.15"/>
    <row r="775" ht="14" x14ac:dyDescent="0.15"/>
    <row r="776" ht="14" x14ac:dyDescent="0.15"/>
    <row r="777" ht="14" x14ac:dyDescent="0.15"/>
    <row r="778" ht="14" x14ac:dyDescent="0.15"/>
    <row r="779" ht="14" x14ac:dyDescent="0.15"/>
    <row r="780" ht="14" x14ac:dyDescent="0.15"/>
    <row r="781" ht="14" x14ac:dyDescent="0.15"/>
    <row r="782" ht="14" x14ac:dyDescent="0.15"/>
    <row r="783" ht="14" x14ac:dyDescent="0.15"/>
    <row r="784" ht="14" x14ac:dyDescent="0.15"/>
    <row r="785" ht="14" x14ac:dyDescent="0.15"/>
    <row r="786" ht="14" x14ac:dyDescent="0.15"/>
    <row r="787" ht="14" x14ac:dyDescent="0.15"/>
    <row r="788" ht="14" x14ac:dyDescent="0.15"/>
    <row r="789" ht="14" x14ac:dyDescent="0.15"/>
    <row r="790" ht="14" x14ac:dyDescent="0.15"/>
    <row r="791" ht="14" x14ac:dyDescent="0.15"/>
    <row r="792" ht="14" x14ac:dyDescent="0.15"/>
    <row r="793" ht="14" x14ac:dyDescent="0.15"/>
    <row r="794" ht="14" x14ac:dyDescent="0.15"/>
    <row r="795" ht="14" x14ac:dyDescent="0.15"/>
    <row r="796" ht="14" x14ac:dyDescent="0.15"/>
    <row r="797" ht="14" x14ac:dyDescent="0.15"/>
    <row r="798" ht="14" x14ac:dyDescent="0.15"/>
    <row r="799" ht="14" x14ac:dyDescent="0.15"/>
    <row r="800" ht="14" x14ac:dyDescent="0.15"/>
    <row r="801" ht="14" x14ac:dyDescent="0.15"/>
    <row r="802" ht="14" x14ac:dyDescent="0.15"/>
    <row r="803" ht="14" x14ac:dyDescent="0.15"/>
    <row r="804" ht="14" x14ac:dyDescent="0.15"/>
    <row r="805" ht="14" x14ac:dyDescent="0.15"/>
    <row r="806" ht="14" x14ac:dyDescent="0.15"/>
    <row r="807" ht="14" x14ac:dyDescent="0.15"/>
    <row r="808" ht="14" x14ac:dyDescent="0.15"/>
    <row r="809" ht="14" x14ac:dyDescent="0.15"/>
    <row r="810" ht="14" x14ac:dyDescent="0.15"/>
    <row r="811" ht="14" x14ac:dyDescent="0.15"/>
    <row r="812" ht="14" x14ac:dyDescent="0.15"/>
    <row r="813" ht="14" x14ac:dyDescent="0.15"/>
    <row r="814" ht="14" x14ac:dyDescent="0.15"/>
    <row r="815" ht="14" x14ac:dyDescent="0.15"/>
    <row r="816" ht="14" x14ac:dyDescent="0.15"/>
    <row r="817" ht="14" x14ac:dyDescent="0.15"/>
    <row r="818" ht="14" x14ac:dyDescent="0.15"/>
    <row r="819" ht="14" x14ac:dyDescent="0.15"/>
    <row r="820" ht="14" x14ac:dyDescent="0.15"/>
    <row r="821" ht="14" x14ac:dyDescent="0.15"/>
    <row r="822" ht="14" x14ac:dyDescent="0.15"/>
    <row r="823" ht="14" x14ac:dyDescent="0.15"/>
    <row r="824" ht="14" x14ac:dyDescent="0.15"/>
    <row r="825" ht="14" x14ac:dyDescent="0.15"/>
    <row r="826" ht="14" x14ac:dyDescent="0.15"/>
    <row r="827" ht="14" x14ac:dyDescent="0.15"/>
    <row r="828" ht="14" x14ac:dyDescent="0.15"/>
    <row r="829" ht="14" x14ac:dyDescent="0.15"/>
    <row r="830" ht="14" x14ac:dyDescent="0.15"/>
    <row r="831" ht="14" x14ac:dyDescent="0.15"/>
    <row r="832" ht="14" x14ac:dyDescent="0.15"/>
    <row r="833" ht="14" x14ac:dyDescent="0.15"/>
    <row r="834" ht="14" x14ac:dyDescent="0.15"/>
    <row r="835" ht="14" x14ac:dyDescent="0.15"/>
    <row r="836" ht="14" x14ac:dyDescent="0.15"/>
    <row r="837" ht="14" x14ac:dyDescent="0.15"/>
    <row r="838" ht="14" x14ac:dyDescent="0.15"/>
    <row r="839" ht="14" x14ac:dyDescent="0.15"/>
    <row r="840" ht="14" x14ac:dyDescent="0.15"/>
    <row r="841" ht="14" x14ac:dyDescent="0.15"/>
    <row r="842" ht="14" x14ac:dyDescent="0.15"/>
    <row r="843" ht="14" x14ac:dyDescent="0.15"/>
    <row r="844" ht="14" x14ac:dyDescent="0.15"/>
    <row r="845" ht="14" x14ac:dyDescent="0.15"/>
    <row r="846" ht="14" x14ac:dyDescent="0.15"/>
    <row r="847" ht="14" x14ac:dyDescent="0.15"/>
    <row r="848" ht="14" x14ac:dyDescent="0.15"/>
    <row r="849" ht="14" x14ac:dyDescent="0.15"/>
    <row r="850" ht="14" x14ac:dyDescent="0.15"/>
    <row r="851" ht="14" x14ac:dyDescent="0.15"/>
    <row r="852" ht="14" x14ac:dyDescent="0.15"/>
    <row r="853" ht="14" x14ac:dyDescent="0.15"/>
    <row r="854" ht="14" x14ac:dyDescent="0.15"/>
    <row r="855" ht="14" x14ac:dyDescent="0.15"/>
    <row r="856" ht="14" x14ac:dyDescent="0.15"/>
    <row r="857" ht="14" x14ac:dyDescent="0.15"/>
    <row r="858" ht="14" x14ac:dyDescent="0.15"/>
    <row r="859" ht="14" x14ac:dyDescent="0.15"/>
    <row r="860" ht="14" x14ac:dyDescent="0.15"/>
    <row r="861" ht="14" x14ac:dyDescent="0.15"/>
    <row r="862" ht="14" x14ac:dyDescent="0.15"/>
    <row r="863" ht="14" x14ac:dyDescent="0.15"/>
    <row r="864" ht="14" x14ac:dyDescent="0.15"/>
    <row r="865" ht="14" x14ac:dyDescent="0.15"/>
    <row r="866" ht="14" x14ac:dyDescent="0.15"/>
    <row r="867" ht="14" x14ac:dyDescent="0.15"/>
    <row r="868" ht="14" x14ac:dyDescent="0.15"/>
    <row r="869" ht="14" x14ac:dyDescent="0.15"/>
    <row r="870" ht="14" x14ac:dyDescent="0.15"/>
    <row r="871" ht="14" x14ac:dyDescent="0.15"/>
    <row r="872" ht="14" x14ac:dyDescent="0.15"/>
    <row r="873" ht="14" x14ac:dyDescent="0.15"/>
    <row r="874" ht="14" x14ac:dyDescent="0.15"/>
    <row r="875" ht="14" x14ac:dyDescent="0.15"/>
    <row r="876" ht="14" x14ac:dyDescent="0.15"/>
    <row r="877" ht="14" x14ac:dyDescent="0.15"/>
    <row r="878" ht="14" x14ac:dyDescent="0.15"/>
    <row r="879" ht="14" x14ac:dyDescent="0.15"/>
    <row r="880" ht="14" x14ac:dyDescent="0.15"/>
    <row r="881" ht="14" x14ac:dyDescent="0.15"/>
    <row r="882" ht="14" x14ac:dyDescent="0.15"/>
    <row r="883" ht="14" x14ac:dyDescent="0.15"/>
    <row r="884" ht="14" x14ac:dyDescent="0.15"/>
    <row r="885" ht="14" x14ac:dyDescent="0.15"/>
    <row r="886" ht="14" x14ac:dyDescent="0.15"/>
    <row r="887" ht="14" x14ac:dyDescent="0.15"/>
    <row r="888" ht="14" x14ac:dyDescent="0.15"/>
    <row r="889" ht="14" x14ac:dyDescent="0.15"/>
    <row r="890" ht="14" x14ac:dyDescent="0.15"/>
    <row r="891" ht="14" x14ac:dyDescent="0.15"/>
    <row r="892" ht="14" x14ac:dyDescent="0.15"/>
    <row r="893" ht="14" x14ac:dyDescent="0.15"/>
    <row r="894" ht="14" x14ac:dyDescent="0.15"/>
    <row r="895" ht="14" x14ac:dyDescent="0.15"/>
    <row r="896" ht="14" x14ac:dyDescent="0.15"/>
    <row r="897" ht="14" x14ac:dyDescent="0.15"/>
    <row r="898" ht="14" x14ac:dyDescent="0.15"/>
    <row r="899" ht="14" x14ac:dyDescent="0.15"/>
    <row r="900" ht="14" x14ac:dyDescent="0.15"/>
    <row r="901" ht="14" x14ac:dyDescent="0.15"/>
    <row r="902" ht="14" x14ac:dyDescent="0.15"/>
    <row r="903" ht="14" x14ac:dyDescent="0.15"/>
    <row r="904" ht="14" x14ac:dyDescent="0.15"/>
    <row r="905" ht="14" x14ac:dyDescent="0.15"/>
    <row r="906" ht="14" x14ac:dyDescent="0.15"/>
    <row r="907" ht="14" x14ac:dyDescent="0.15"/>
    <row r="908" ht="14" x14ac:dyDescent="0.15"/>
    <row r="909" ht="14" x14ac:dyDescent="0.15"/>
    <row r="910" ht="14" x14ac:dyDescent="0.15"/>
    <row r="911" ht="14" x14ac:dyDescent="0.15"/>
    <row r="912" ht="14" x14ac:dyDescent="0.15"/>
    <row r="913" ht="14" x14ac:dyDescent="0.15"/>
    <row r="914" ht="14" x14ac:dyDescent="0.15"/>
    <row r="915" ht="14" x14ac:dyDescent="0.15"/>
    <row r="916" ht="14" x14ac:dyDescent="0.15"/>
    <row r="917" ht="14" x14ac:dyDescent="0.15"/>
    <row r="918" ht="14" x14ac:dyDescent="0.15"/>
    <row r="919" ht="14" x14ac:dyDescent="0.15"/>
    <row r="920" ht="14" x14ac:dyDescent="0.15"/>
    <row r="921" ht="14" x14ac:dyDescent="0.15"/>
    <row r="922" ht="14" x14ac:dyDescent="0.15"/>
    <row r="923" ht="14" x14ac:dyDescent="0.15"/>
    <row r="924" ht="14" x14ac:dyDescent="0.15"/>
    <row r="925" ht="14" x14ac:dyDescent="0.15"/>
    <row r="926" ht="14" x14ac:dyDescent="0.15"/>
    <row r="927" ht="14" x14ac:dyDescent="0.15"/>
    <row r="928" ht="14" x14ac:dyDescent="0.15"/>
    <row r="929" ht="14" x14ac:dyDescent="0.15"/>
    <row r="930" ht="14" x14ac:dyDescent="0.15"/>
    <row r="931" ht="14" x14ac:dyDescent="0.15"/>
    <row r="932" ht="14" x14ac:dyDescent="0.15"/>
    <row r="933" ht="14" x14ac:dyDescent="0.15"/>
    <row r="934" ht="14" x14ac:dyDescent="0.15"/>
    <row r="935" ht="14" x14ac:dyDescent="0.15"/>
    <row r="936" ht="14" x14ac:dyDescent="0.15"/>
    <row r="937" ht="14" x14ac:dyDescent="0.15"/>
    <row r="938" ht="14" x14ac:dyDescent="0.15"/>
    <row r="939" ht="14" x14ac:dyDescent="0.15"/>
    <row r="940" ht="14" x14ac:dyDescent="0.15"/>
    <row r="941" ht="14" x14ac:dyDescent="0.15"/>
    <row r="942" ht="14" x14ac:dyDescent="0.15"/>
    <row r="943" ht="14" x14ac:dyDescent="0.15"/>
    <row r="944" ht="14" x14ac:dyDescent="0.15"/>
    <row r="945" ht="14" x14ac:dyDescent="0.15"/>
    <row r="946" ht="14" x14ac:dyDescent="0.15"/>
    <row r="947" ht="14" x14ac:dyDescent="0.15"/>
    <row r="948" ht="14" x14ac:dyDescent="0.15"/>
    <row r="949" ht="14" x14ac:dyDescent="0.15"/>
    <row r="950" ht="14" x14ac:dyDescent="0.15"/>
    <row r="951" ht="14" x14ac:dyDescent="0.15"/>
    <row r="952" ht="14" x14ac:dyDescent="0.15"/>
    <row r="953" ht="14" x14ac:dyDescent="0.15"/>
    <row r="954" ht="14" x14ac:dyDescent="0.15"/>
    <row r="955" ht="14" x14ac:dyDescent="0.15"/>
    <row r="956" ht="14" x14ac:dyDescent="0.15"/>
    <row r="957" ht="14" x14ac:dyDescent="0.15"/>
    <row r="958" ht="14" x14ac:dyDescent="0.15"/>
    <row r="959" ht="14" x14ac:dyDescent="0.15"/>
    <row r="960" ht="14" x14ac:dyDescent="0.15"/>
    <row r="961" ht="14" x14ac:dyDescent="0.15"/>
    <row r="962" ht="14" x14ac:dyDescent="0.15"/>
    <row r="963" ht="14" x14ac:dyDescent="0.15"/>
    <row r="964" ht="14" x14ac:dyDescent="0.15"/>
    <row r="965" ht="14" x14ac:dyDescent="0.15"/>
    <row r="966" ht="14" x14ac:dyDescent="0.15"/>
    <row r="967" ht="14" x14ac:dyDescent="0.15"/>
    <row r="968" ht="14" x14ac:dyDescent="0.15"/>
    <row r="969" ht="14" x14ac:dyDescent="0.15"/>
    <row r="970" ht="14" x14ac:dyDescent="0.15"/>
    <row r="971" ht="14" x14ac:dyDescent="0.15"/>
    <row r="972" ht="14" x14ac:dyDescent="0.15"/>
    <row r="973" ht="14" x14ac:dyDescent="0.15"/>
    <row r="974" ht="14" x14ac:dyDescent="0.15"/>
    <row r="975" ht="14" x14ac:dyDescent="0.15"/>
    <row r="976" ht="14" x14ac:dyDescent="0.15"/>
    <row r="977" ht="14" x14ac:dyDescent="0.15"/>
    <row r="978" ht="14" x14ac:dyDescent="0.15"/>
    <row r="979" ht="14" x14ac:dyDescent="0.15"/>
    <row r="980" ht="14" x14ac:dyDescent="0.15"/>
    <row r="981" ht="14" x14ac:dyDescent="0.15"/>
    <row r="982" ht="14" x14ac:dyDescent="0.15"/>
    <row r="983" ht="14" x14ac:dyDescent="0.15"/>
    <row r="984" ht="14" x14ac:dyDescent="0.15"/>
    <row r="985" ht="14" x14ac:dyDescent="0.15"/>
    <row r="986" ht="14" x14ac:dyDescent="0.15"/>
    <row r="987" ht="14" x14ac:dyDescent="0.15"/>
    <row r="988" ht="14" x14ac:dyDescent="0.15"/>
    <row r="989" ht="14" x14ac:dyDescent="0.15"/>
    <row r="990" ht="14" x14ac:dyDescent="0.15"/>
    <row r="991" ht="14" x14ac:dyDescent="0.15"/>
    <row r="992" ht="14" x14ac:dyDescent="0.15"/>
    <row r="993" ht="14" x14ac:dyDescent="0.15"/>
    <row r="994" ht="14" x14ac:dyDescent="0.15"/>
    <row r="995" ht="14" x14ac:dyDescent="0.15"/>
  </sheetData>
  <mergeCells count="9">
    <mergeCell ref="A1:J1"/>
    <mergeCell ref="B3:J3"/>
    <mergeCell ref="B4:J4"/>
    <mergeCell ref="B5:I5"/>
    <mergeCell ref="A7:A9"/>
    <mergeCell ref="B7:B8"/>
    <mergeCell ref="C7:D7"/>
    <mergeCell ref="E7:G7"/>
    <mergeCell ref="J7:J9"/>
  </mergeCells>
  <conditionalFormatting sqref="I10:I61">
    <cfRule type="cellIs" dxfId="5" priority="2" operator="lessThanOrEqual">
      <formula>#REF!</formula>
    </cfRule>
  </conditionalFormatting>
  <conditionalFormatting sqref="J10:J61">
    <cfRule type="containsText" dxfId="4" priority="1" operator="containsText" text="VUELVA A REGAR">
      <formula>NOT(ISERROR(SEARCH("VUELVA A REGAR",J10)))</formula>
    </cfRule>
    <cfRule type="containsText" dxfId="3" priority="3" operator="containsText" text="COMIENCE A REGAR">
      <formula>NOT(ISERROR(SEARCH("COMIENCE A REGAR",J10)))</formula>
    </cfRule>
  </conditionalFormatting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B4BC948-47FB-9D43-9D73-79D760C82EEB}">
          <x14:formula1>
            <xm:f>INSTRUCCIONES!$R$2:$R$13</xm:f>
          </x14:formula1>
          <xm:sqref>A10:A61</xm:sqref>
        </x14:dataValidation>
        <x14:dataValidation type="list" allowBlank="1" showInputMessage="1" showErrorMessage="1" xr:uid="{FCF387F6-E3F4-4841-AEF3-CAAED95CF180}">
          <x14:formula1>
            <xm:f>INSTRUCCIONES!$O$1:$O$6</xm:f>
          </x14:formula1>
          <xm:sqref>B5:B6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8E30E-6359-D94E-A011-739D7932C92F}">
  <sheetPr>
    <tabColor rgb="FF008F46"/>
  </sheetPr>
  <dimension ref="A1:AX995"/>
  <sheetViews>
    <sheetView topLeftCell="A2" zoomScale="130" zoomScaleNormal="130" workbookViewId="0">
      <selection activeCell="B6" sqref="B6"/>
    </sheetView>
  </sheetViews>
  <sheetFormatPr baseColWidth="10" defaultColWidth="8.83203125" defaultRowHeight="15" customHeight="1" outlineLevelCol="1" x14ac:dyDescent="0.15"/>
  <cols>
    <col min="1" max="1" width="23.1640625" style="42" bestFit="1" customWidth="1"/>
    <col min="2" max="2" width="18.1640625" style="42" customWidth="1"/>
    <col min="3" max="3" width="16" style="42" customWidth="1"/>
    <col min="4" max="4" width="18.33203125" style="42" customWidth="1"/>
    <col min="5" max="5" width="19.83203125" style="42" customWidth="1"/>
    <col min="6" max="6" width="19.33203125" style="42" customWidth="1"/>
    <col min="7" max="7" width="18.33203125" style="42" customWidth="1"/>
    <col min="8" max="8" width="18.6640625" style="42" customWidth="1"/>
    <col min="9" max="9" width="21.83203125" style="42" customWidth="1"/>
    <col min="10" max="10" width="34" style="42" bestFit="1" customWidth="1"/>
    <col min="11" max="12" width="8.83203125" style="42" customWidth="1"/>
    <col min="13" max="13" width="8.83203125" style="42" hidden="1" customWidth="1" outlineLevel="1"/>
    <col min="14" max="14" width="8.83203125" style="42" customWidth="1" collapsed="1"/>
    <col min="15" max="19" width="8.83203125" style="42" customWidth="1"/>
    <col min="20" max="16384" width="8.83203125" style="42"/>
  </cols>
  <sheetData>
    <row r="1" spans="1:50" ht="25" x14ac:dyDescent="0.15">
      <c r="A1" s="102" t="s">
        <v>39</v>
      </c>
      <c r="B1" s="102"/>
      <c r="C1" s="102"/>
      <c r="D1" s="102"/>
      <c r="E1" s="102"/>
      <c r="F1" s="102"/>
      <c r="G1" s="102"/>
      <c r="H1" s="102"/>
      <c r="I1" s="102"/>
      <c r="J1" s="102"/>
    </row>
    <row r="2" spans="1:50" s="46" customFormat="1" ht="16" x14ac:dyDescent="0.2">
      <c r="A2" s="43"/>
      <c r="B2" s="43"/>
      <c r="C2" s="44"/>
      <c r="D2" s="44"/>
      <c r="E2" s="44"/>
      <c r="F2" s="44"/>
      <c r="G2" s="44"/>
      <c r="H2" s="44"/>
      <c r="I2" s="44"/>
      <c r="J2" s="45"/>
    </row>
    <row r="3" spans="1:50" ht="19" customHeight="1" x14ac:dyDescent="0.2">
      <c r="A3" s="49" t="s">
        <v>13</v>
      </c>
      <c r="B3" s="103"/>
      <c r="C3" s="103"/>
      <c r="D3" s="103"/>
      <c r="E3" s="103"/>
      <c r="F3" s="103"/>
      <c r="G3" s="103"/>
      <c r="H3" s="103"/>
      <c r="I3" s="103"/>
      <c r="J3" s="103"/>
    </row>
    <row r="4" spans="1:50" ht="19" customHeight="1" x14ac:dyDescent="0.2">
      <c r="A4" s="49" t="s">
        <v>37</v>
      </c>
      <c r="B4" s="104"/>
      <c r="C4" s="104"/>
      <c r="D4" s="104"/>
      <c r="E4" s="104"/>
      <c r="F4" s="104"/>
      <c r="G4" s="104"/>
      <c r="H4" s="104"/>
      <c r="I4" s="104"/>
      <c r="J4" s="104"/>
    </row>
    <row r="5" spans="1:50" ht="19" customHeight="1" x14ac:dyDescent="0.2">
      <c r="A5" s="49" t="s">
        <v>46</v>
      </c>
      <c r="B5" s="103"/>
      <c r="C5" s="103"/>
      <c r="D5" s="103"/>
      <c r="E5" s="103"/>
      <c r="F5" s="103"/>
      <c r="G5" s="103"/>
      <c r="H5" s="103"/>
      <c r="I5" s="103"/>
      <c r="J5" s="51">
        <f>_xlfn.XLOOKUP(B5,INSTRUCCIONES!O1:O5,INSTRUCCIONES!P1:P5, 0)</f>
        <v>0</v>
      </c>
    </row>
    <row r="6" spans="1:50" ht="19" customHeight="1" thickBot="1" x14ac:dyDescent="0.25">
      <c r="A6" s="50"/>
      <c r="B6" s="45"/>
      <c r="C6" s="45"/>
      <c r="D6" s="45"/>
      <c r="E6" s="45"/>
      <c r="F6" s="45"/>
      <c r="G6" s="45"/>
      <c r="H6" s="45"/>
      <c r="I6" s="45"/>
      <c r="J6" s="47"/>
    </row>
    <row r="7" spans="1:50" ht="17" customHeight="1" thickBot="1" x14ac:dyDescent="0.25">
      <c r="A7" s="90" t="s">
        <v>14</v>
      </c>
      <c r="B7" s="90" t="s">
        <v>45</v>
      </c>
      <c r="C7" s="96" t="s">
        <v>51</v>
      </c>
      <c r="D7" s="97"/>
      <c r="E7" s="96" t="s">
        <v>48</v>
      </c>
      <c r="F7" s="98"/>
      <c r="G7" s="97"/>
      <c r="H7" s="77" t="s">
        <v>49</v>
      </c>
      <c r="I7" s="78" t="s">
        <v>50</v>
      </c>
      <c r="J7" s="99" t="s">
        <v>41</v>
      </c>
    </row>
    <row r="8" spans="1:50" ht="51" x14ac:dyDescent="0.15">
      <c r="A8" s="91"/>
      <c r="B8" s="91"/>
      <c r="C8" s="67" t="s">
        <v>8</v>
      </c>
      <c r="D8" s="67" t="s">
        <v>43</v>
      </c>
      <c r="E8" s="67" t="s">
        <v>47</v>
      </c>
      <c r="F8" s="52" t="s">
        <v>40</v>
      </c>
      <c r="G8" s="67" t="s">
        <v>12</v>
      </c>
      <c r="H8" s="52" t="s">
        <v>44</v>
      </c>
      <c r="I8" s="67" t="s">
        <v>42</v>
      </c>
      <c r="J8" s="100"/>
    </row>
    <row r="9" spans="1:50" s="48" customFormat="1" ht="24.75" customHeight="1" thickBot="1" x14ac:dyDescent="0.25">
      <c r="A9" s="92"/>
      <c r="B9" s="76" t="s">
        <v>54</v>
      </c>
      <c r="C9" s="68" t="s">
        <v>10</v>
      </c>
      <c r="D9" s="79" t="s">
        <v>9</v>
      </c>
      <c r="E9" s="68" t="s">
        <v>11</v>
      </c>
      <c r="F9" s="76" t="s">
        <v>9</v>
      </c>
      <c r="G9" s="68" t="s">
        <v>11</v>
      </c>
      <c r="H9" s="76" t="s">
        <v>11</v>
      </c>
      <c r="I9" s="68" t="s">
        <v>38</v>
      </c>
      <c r="J9" s="101"/>
    </row>
    <row r="10" spans="1:50" s="46" customFormat="1" ht="30" customHeight="1" x14ac:dyDescent="0.2">
      <c r="A10" s="66"/>
      <c r="B10" s="69"/>
      <c r="C10" s="70">
        <f>_xlfn.XLOOKUP(A10, INSTRUCCIONES!$R$2:$R$13, INSTRUCCIONES!$S$2:$S$13, 0)</f>
        <v>0</v>
      </c>
      <c r="D10" s="71"/>
      <c r="E10" s="72"/>
      <c r="F10" s="72"/>
      <c r="G10" s="80">
        <f>((E10*$J$5))+(F10*$B$4)</f>
        <v>0</v>
      </c>
      <c r="H10" s="81">
        <f>(D10*C10)*$B$4</f>
        <v>0</v>
      </c>
      <c r="I10" s="82">
        <f>G10-H10</f>
        <v>0</v>
      </c>
      <c r="J10" s="89" t="str">
        <f>IF(I10&lt;0, "VUELVA A REGAR", "NO REQUIERE RIEGO ADICIONAL")</f>
        <v>NO REQUIERE RIEGO ADICIONAL</v>
      </c>
    </row>
    <row r="11" spans="1:50" s="46" customFormat="1" ht="30" customHeight="1" x14ac:dyDescent="0.2">
      <c r="A11" s="60"/>
      <c r="B11" s="54"/>
      <c r="C11" s="55">
        <f>_xlfn.XLOOKUP(A11, INSTRUCCIONES!$R$2:$R$13, INSTRUCCIONES!$S$2:$S$13, 0)</f>
        <v>0</v>
      </c>
      <c r="D11" s="56"/>
      <c r="E11" s="57"/>
      <c r="F11" s="57"/>
      <c r="G11" s="83">
        <f t="shared" ref="G11:G42" si="0">((E11*$J$5)+(F11*$B$4))</f>
        <v>0</v>
      </c>
      <c r="H11" s="84">
        <f t="shared" ref="H11:H61" si="1">(D11*C11)*$B$4</f>
        <v>0</v>
      </c>
      <c r="I11" s="85">
        <f t="shared" ref="I11:I61" si="2">G11-H11</f>
        <v>0</v>
      </c>
      <c r="J11" s="89" t="str">
        <f t="shared" ref="J11:J61" si="3">IF(I11&lt;0, "VUELVA A REGAR", "NO REQUIERE RIEGO ADICIONAL")</f>
        <v>NO REQUIERE RIEGO ADICIONAL</v>
      </c>
    </row>
    <row r="12" spans="1:50" s="46" customFormat="1" ht="30" customHeight="1" x14ac:dyDescent="0.2">
      <c r="A12" s="60"/>
      <c r="B12" s="54"/>
      <c r="C12" s="55">
        <f>_xlfn.XLOOKUP(A12, INSTRUCCIONES!$R$2:$R$13, INSTRUCCIONES!$S$2:$S$13, 0)</f>
        <v>0</v>
      </c>
      <c r="D12" s="56"/>
      <c r="E12" s="57"/>
      <c r="F12" s="57"/>
      <c r="G12" s="83">
        <f t="shared" si="0"/>
        <v>0</v>
      </c>
      <c r="H12" s="84">
        <f t="shared" si="1"/>
        <v>0</v>
      </c>
      <c r="I12" s="85">
        <f t="shared" si="2"/>
        <v>0</v>
      </c>
      <c r="J12" s="89" t="str">
        <f t="shared" si="3"/>
        <v>NO REQUIERE RIEGO ADICIONAL</v>
      </c>
    </row>
    <row r="13" spans="1:50" s="46" customFormat="1" ht="30" customHeight="1" x14ac:dyDescent="0.2">
      <c r="A13" s="60"/>
      <c r="B13" s="54"/>
      <c r="C13" s="55">
        <f>_xlfn.XLOOKUP(A13, INSTRUCCIONES!$R$2:$R$13, INSTRUCCIONES!$S$2:$S$13, 0)</f>
        <v>0</v>
      </c>
      <c r="D13" s="56"/>
      <c r="E13" s="57"/>
      <c r="F13" s="57"/>
      <c r="G13" s="83">
        <f t="shared" si="0"/>
        <v>0</v>
      </c>
      <c r="H13" s="84">
        <f t="shared" si="1"/>
        <v>0</v>
      </c>
      <c r="I13" s="85">
        <f t="shared" si="2"/>
        <v>0</v>
      </c>
      <c r="J13" s="89" t="str">
        <f t="shared" si="3"/>
        <v>NO REQUIERE RIEGO ADICIONAL</v>
      </c>
    </row>
    <row r="14" spans="1:50" s="53" customFormat="1" ht="30" customHeight="1" x14ac:dyDescent="0.2">
      <c r="A14" s="60"/>
      <c r="B14" s="54"/>
      <c r="C14" s="55">
        <f>_xlfn.XLOOKUP(A14, INSTRUCCIONES!$R$2:$R$13, INSTRUCCIONES!$S$2:$S$13, 0)</f>
        <v>0</v>
      </c>
      <c r="D14" s="56"/>
      <c r="E14" s="57"/>
      <c r="F14" s="57"/>
      <c r="G14" s="83">
        <f t="shared" si="0"/>
        <v>0</v>
      </c>
      <c r="H14" s="84">
        <f t="shared" si="1"/>
        <v>0</v>
      </c>
      <c r="I14" s="85">
        <f t="shared" si="2"/>
        <v>0</v>
      </c>
      <c r="J14" s="89" t="str">
        <f t="shared" si="3"/>
        <v>NO REQUIERE RIEGO ADICIONAL</v>
      </c>
      <c r="K14" s="46"/>
      <c r="L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</row>
    <row r="15" spans="1:50" s="53" customFormat="1" ht="30" customHeight="1" x14ac:dyDescent="0.2">
      <c r="A15" s="60"/>
      <c r="B15" s="54"/>
      <c r="C15" s="55">
        <f>_xlfn.XLOOKUP(A15, INSTRUCCIONES!$R$2:$R$13, INSTRUCCIONES!$S$2:$S$13, 0)</f>
        <v>0</v>
      </c>
      <c r="D15" s="56"/>
      <c r="E15" s="57"/>
      <c r="F15" s="57"/>
      <c r="G15" s="83">
        <f t="shared" si="0"/>
        <v>0</v>
      </c>
      <c r="H15" s="84">
        <f t="shared" si="1"/>
        <v>0</v>
      </c>
      <c r="I15" s="85">
        <f t="shared" si="2"/>
        <v>0</v>
      </c>
      <c r="J15" s="89" t="str">
        <f t="shared" si="3"/>
        <v>NO REQUIERE RIEGO ADICIONAL</v>
      </c>
      <c r="K15" s="46"/>
      <c r="L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</row>
    <row r="16" spans="1:50" s="53" customFormat="1" ht="30" customHeight="1" x14ac:dyDescent="0.2">
      <c r="A16" s="60"/>
      <c r="B16" s="54"/>
      <c r="C16" s="55">
        <f>_xlfn.XLOOKUP(A16, INSTRUCCIONES!$R$2:$R$13, INSTRUCCIONES!$S$2:$S$13, 0)</f>
        <v>0</v>
      </c>
      <c r="D16" s="56"/>
      <c r="E16" s="57"/>
      <c r="F16" s="57"/>
      <c r="G16" s="83">
        <f t="shared" si="0"/>
        <v>0</v>
      </c>
      <c r="H16" s="84">
        <f t="shared" si="1"/>
        <v>0</v>
      </c>
      <c r="I16" s="85">
        <f t="shared" si="2"/>
        <v>0</v>
      </c>
      <c r="J16" s="89" t="str">
        <f t="shared" si="3"/>
        <v>NO REQUIERE RIEGO ADICIONAL</v>
      </c>
      <c r="K16" s="46"/>
      <c r="L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</row>
    <row r="17" spans="1:50" s="53" customFormat="1" ht="30" customHeight="1" x14ac:dyDescent="0.2">
      <c r="A17" s="60"/>
      <c r="B17" s="54"/>
      <c r="C17" s="55">
        <f>_xlfn.XLOOKUP(A17, INSTRUCCIONES!$R$2:$R$13, INSTRUCCIONES!$S$2:$S$13, 0)</f>
        <v>0</v>
      </c>
      <c r="D17" s="56"/>
      <c r="E17" s="57"/>
      <c r="F17" s="57"/>
      <c r="G17" s="83">
        <f t="shared" si="0"/>
        <v>0</v>
      </c>
      <c r="H17" s="84">
        <f t="shared" si="1"/>
        <v>0</v>
      </c>
      <c r="I17" s="85">
        <f t="shared" si="2"/>
        <v>0</v>
      </c>
      <c r="J17" s="89" t="str">
        <f t="shared" si="3"/>
        <v>NO REQUIERE RIEGO ADICIONAL</v>
      </c>
      <c r="K17" s="46"/>
      <c r="L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</row>
    <row r="18" spans="1:50" s="53" customFormat="1" ht="30" customHeight="1" x14ac:dyDescent="0.2">
      <c r="A18" s="60"/>
      <c r="B18" s="54"/>
      <c r="C18" s="55">
        <f>_xlfn.XLOOKUP(A18, INSTRUCCIONES!$R$2:$R$13, INSTRUCCIONES!$S$2:$S$13, 0)</f>
        <v>0</v>
      </c>
      <c r="D18" s="56"/>
      <c r="E18" s="57"/>
      <c r="F18" s="57"/>
      <c r="G18" s="83">
        <f t="shared" si="0"/>
        <v>0</v>
      </c>
      <c r="H18" s="84">
        <f t="shared" si="1"/>
        <v>0</v>
      </c>
      <c r="I18" s="85">
        <f t="shared" si="2"/>
        <v>0</v>
      </c>
      <c r="J18" s="89" t="str">
        <f t="shared" si="3"/>
        <v>NO REQUIERE RIEGO ADICIONAL</v>
      </c>
      <c r="K18" s="46"/>
      <c r="L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</row>
    <row r="19" spans="1:50" s="53" customFormat="1" ht="30" customHeight="1" x14ac:dyDescent="0.2">
      <c r="A19" s="60"/>
      <c r="B19" s="54"/>
      <c r="C19" s="55">
        <f>_xlfn.XLOOKUP(A19, INSTRUCCIONES!$R$2:$R$13, INSTRUCCIONES!$S$2:$S$13, 0)</f>
        <v>0</v>
      </c>
      <c r="D19" s="56"/>
      <c r="E19" s="57"/>
      <c r="F19" s="57"/>
      <c r="G19" s="83">
        <f t="shared" si="0"/>
        <v>0</v>
      </c>
      <c r="H19" s="84">
        <f t="shared" si="1"/>
        <v>0</v>
      </c>
      <c r="I19" s="85">
        <f t="shared" si="2"/>
        <v>0</v>
      </c>
      <c r="J19" s="89" t="str">
        <f t="shared" si="3"/>
        <v>NO REQUIERE RIEGO ADICIONAL</v>
      </c>
      <c r="K19" s="46"/>
      <c r="L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</row>
    <row r="20" spans="1:50" s="53" customFormat="1" ht="30" customHeight="1" x14ac:dyDescent="0.2">
      <c r="A20" s="60"/>
      <c r="B20" s="54"/>
      <c r="C20" s="55">
        <f>_xlfn.XLOOKUP(A20, INSTRUCCIONES!$R$2:$R$13, INSTRUCCIONES!$S$2:$S$13, 0)</f>
        <v>0</v>
      </c>
      <c r="D20" s="56"/>
      <c r="E20" s="57"/>
      <c r="F20" s="57"/>
      <c r="G20" s="83">
        <f t="shared" si="0"/>
        <v>0</v>
      </c>
      <c r="H20" s="84">
        <f t="shared" si="1"/>
        <v>0</v>
      </c>
      <c r="I20" s="85">
        <f t="shared" si="2"/>
        <v>0</v>
      </c>
      <c r="J20" s="89" t="str">
        <f t="shared" si="3"/>
        <v>NO REQUIERE RIEGO ADICIONAL</v>
      </c>
      <c r="K20" s="46"/>
      <c r="L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</row>
    <row r="21" spans="1:50" s="53" customFormat="1" ht="30" customHeight="1" x14ac:dyDescent="0.2">
      <c r="A21" s="60"/>
      <c r="B21" s="54"/>
      <c r="C21" s="55">
        <f>_xlfn.XLOOKUP(A21, INSTRUCCIONES!$R$2:$R$13, INSTRUCCIONES!$S$2:$S$13, 0)</f>
        <v>0</v>
      </c>
      <c r="D21" s="56"/>
      <c r="E21" s="57"/>
      <c r="F21" s="57"/>
      <c r="G21" s="83">
        <f t="shared" si="0"/>
        <v>0</v>
      </c>
      <c r="H21" s="84">
        <f t="shared" si="1"/>
        <v>0</v>
      </c>
      <c r="I21" s="85">
        <f t="shared" si="2"/>
        <v>0</v>
      </c>
      <c r="J21" s="89" t="str">
        <f t="shared" si="3"/>
        <v>NO REQUIERE RIEGO ADICIONAL</v>
      </c>
      <c r="K21" s="46"/>
      <c r="L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</row>
    <row r="22" spans="1:50" s="53" customFormat="1" ht="30" customHeight="1" x14ac:dyDescent="0.2">
      <c r="A22" s="60"/>
      <c r="B22" s="54"/>
      <c r="C22" s="55">
        <f>_xlfn.XLOOKUP(A22, INSTRUCCIONES!$R$2:$R$13, INSTRUCCIONES!$S$2:$S$13, 0)</f>
        <v>0</v>
      </c>
      <c r="D22" s="56"/>
      <c r="E22" s="57"/>
      <c r="F22" s="57"/>
      <c r="G22" s="83">
        <f t="shared" si="0"/>
        <v>0</v>
      </c>
      <c r="H22" s="84">
        <f t="shared" si="1"/>
        <v>0</v>
      </c>
      <c r="I22" s="85">
        <f t="shared" si="2"/>
        <v>0</v>
      </c>
      <c r="J22" s="89" t="str">
        <f t="shared" si="3"/>
        <v>NO REQUIERE RIEGO ADICIONAL</v>
      </c>
      <c r="K22" s="46"/>
      <c r="L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</row>
    <row r="23" spans="1:50" s="53" customFormat="1" ht="30" customHeight="1" x14ac:dyDescent="0.2">
      <c r="A23" s="60"/>
      <c r="B23" s="54"/>
      <c r="C23" s="55">
        <f>_xlfn.XLOOKUP(A23, INSTRUCCIONES!$R$2:$R$13, INSTRUCCIONES!$S$2:$S$13, 0)</f>
        <v>0</v>
      </c>
      <c r="D23" s="56"/>
      <c r="E23" s="57"/>
      <c r="F23" s="57"/>
      <c r="G23" s="83">
        <f t="shared" si="0"/>
        <v>0</v>
      </c>
      <c r="H23" s="84">
        <f t="shared" si="1"/>
        <v>0</v>
      </c>
      <c r="I23" s="85">
        <f t="shared" si="2"/>
        <v>0</v>
      </c>
      <c r="J23" s="89" t="str">
        <f t="shared" si="3"/>
        <v>NO REQUIERE RIEGO ADICIONAL</v>
      </c>
      <c r="K23" s="46"/>
      <c r="L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</row>
    <row r="24" spans="1:50" s="53" customFormat="1" ht="30" customHeight="1" x14ac:dyDescent="0.2">
      <c r="A24" s="60"/>
      <c r="B24" s="54"/>
      <c r="C24" s="55">
        <f>_xlfn.XLOOKUP(A24, INSTRUCCIONES!$R$2:$R$13, INSTRUCCIONES!$S$2:$S$13, 0)</f>
        <v>0</v>
      </c>
      <c r="D24" s="56"/>
      <c r="E24" s="57"/>
      <c r="F24" s="57"/>
      <c r="G24" s="83">
        <f t="shared" si="0"/>
        <v>0</v>
      </c>
      <c r="H24" s="84">
        <f t="shared" si="1"/>
        <v>0</v>
      </c>
      <c r="I24" s="85">
        <f t="shared" si="2"/>
        <v>0</v>
      </c>
      <c r="J24" s="89" t="str">
        <f t="shared" si="3"/>
        <v>NO REQUIERE RIEGO ADICIONAL</v>
      </c>
      <c r="K24" s="46"/>
      <c r="L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</row>
    <row r="25" spans="1:50" s="53" customFormat="1" ht="30" customHeight="1" x14ac:dyDescent="0.2">
      <c r="A25" s="60"/>
      <c r="B25" s="54"/>
      <c r="C25" s="55">
        <f>_xlfn.XLOOKUP(A25, INSTRUCCIONES!$R$2:$R$13, INSTRUCCIONES!$S$2:$S$13, 0)</f>
        <v>0</v>
      </c>
      <c r="D25" s="56"/>
      <c r="E25" s="57"/>
      <c r="F25" s="57"/>
      <c r="G25" s="83">
        <f t="shared" si="0"/>
        <v>0</v>
      </c>
      <c r="H25" s="84">
        <f t="shared" si="1"/>
        <v>0</v>
      </c>
      <c r="I25" s="85">
        <f t="shared" si="2"/>
        <v>0</v>
      </c>
      <c r="J25" s="89" t="str">
        <f t="shared" si="3"/>
        <v>NO REQUIERE RIEGO ADICIONAL</v>
      </c>
      <c r="K25" s="46"/>
      <c r="L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</row>
    <row r="26" spans="1:50" s="53" customFormat="1" ht="30" customHeight="1" x14ac:dyDescent="0.2">
      <c r="A26" s="60"/>
      <c r="B26" s="54"/>
      <c r="C26" s="55">
        <f>_xlfn.XLOOKUP(A26, INSTRUCCIONES!$R$2:$R$13, INSTRUCCIONES!$S$2:$S$13, 0)</f>
        <v>0</v>
      </c>
      <c r="D26" s="56"/>
      <c r="E26" s="57"/>
      <c r="F26" s="57"/>
      <c r="G26" s="83">
        <f t="shared" si="0"/>
        <v>0</v>
      </c>
      <c r="H26" s="84">
        <f t="shared" si="1"/>
        <v>0</v>
      </c>
      <c r="I26" s="85">
        <f t="shared" si="2"/>
        <v>0</v>
      </c>
      <c r="J26" s="89" t="str">
        <f t="shared" si="3"/>
        <v>NO REQUIERE RIEGO ADICIONAL</v>
      </c>
      <c r="K26" s="46"/>
      <c r="L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</row>
    <row r="27" spans="1:50" s="53" customFormat="1" ht="30" customHeight="1" x14ac:dyDescent="0.2">
      <c r="A27" s="60"/>
      <c r="B27" s="54"/>
      <c r="C27" s="55">
        <f>_xlfn.XLOOKUP(A27, INSTRUCCIONES!$R$2:$R$13, INSTRUCCIONES!$S$2:$S$13, 0)</f>
        <v>0</v>
      </c>
      <c r="D27" s="56"/>
      <c r="E27" s="57"/>
      <c r="F27" s="57"/>
      <c r="G27" s="83">
        <f t="shared" si="0"/>
        <v>0</v>
      </c>
      <c r="H27" s="84">
        <f t="shared" si="1"/>
        <v>0</v>
      </c>
      <c r="I27" s="85">
        <f t="shared" si="2"/>
        <v>0</v>
      </c>
      <c r="J27" s="89" t="str">
        <f t="shared" si="3"/>
        <v>NO REQUIERE RIEGO ADICIONAL</v>
      </c>
      <c r="K27" s="46"/>
      <c r="L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</row>
    <row r="28" spans="1:50" s="53" customFormat="1" ht="30" customHeight="1" x14ac:dyDescent="0.2">
      <c r="A28" s="60"/>
      <c r="B28" s="54"/>
      <c r="C28" s="55">
        <f>_xlfn.XLOOKUP(A28, INSTRUCCIONES!$R$2:$R$13, INSTRUCCIONES!$S$2:$S$13, 0)</f>
        <v>0</v>
      </c>
      <c r="D28" s="56"/>
      <c r="E28" s="57"/>
      <c r="F28" s="57"/>
      <c r="G28" s="83">
        <f t="shared" si="0"/>
        <v>0</v>
      </c>
      <c r="H28" s="84">
        <f t="shared" si="1"/>
        <v>0</v>
      </c>
      <c r="I28" s="85">
        <f t="shared" si="2"/>
        <v>0</v>
      </c>
      <c r="J28" s="89" t="str">
        <f t="shared" si="3"/>
        <v>NO REQUIERE RIEGO ADICIONAL</v>
      </c>
      <c r="K28" s="46"/>
      <c r="L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</row>
    <row r="29" spans="1:50" s="53" customFormat="1" ht="30" customHeight="1" x14ac:dyDescent="0.2">
      <c r="A29" s="60"/>
      <c r="B29" s="54"/>
      <c r="C29" s="55">
        <f>_xlfn.XLOOKUP(A29, INSTRUCCIONES!$R$2:$R$13, INSTRUCCIONES!$S$2:$S$13, 0)</f>
        <v>0</v>
      </c>
      <c r="D29" s="56"/>
      <c r="E29" s="57"/>
      <c r="F29" s="57"/>
      <c r="G29" s="83">
        <f t="shared" si="0"/>
        <v>0</v>
      </c>
      <c r="H29" s="84">
        <f t="shared" si="1"/>
        <v>0</v>
      </c>
      <c r="I29" s="85">
        <f t="shared" si="2"/>
        <v>0</v>
      </c>
      <c r="J29" s="89" t="str">
        <f t="shared" si="3"/>
        <v>NO REQUIERE RIEGO ADICIONAL</v>
      </c>
      <c r="K29" s="46"/>
      <c r="L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</row>
    <row r="30" spans="1:50" s="53" customFormat="1" ht="30" customHeight="1" x14ac:dyDescent="0.2">
      <c r="A30" s="60"/>
      <c r="B30" s="54"/>
      <c r="C30" s="55">
        <f>_xlfn.XLOOKUP(A30, INSTRUCCIONES!$R$2:$R$13, INSTRUCCIONES!$S$2:$S$13, 0)</f>
        <v>0</v>
      </c>
      <c r="D30" s="56"/>
      <c r="E30" s="57"/>
      <c r="F30" s="57"/>
      <c r="G30" s="83">
        <f t="shared" si="0"/>
        <v>0</v>
      </c>
      <c r="H30" s="84">
        <f t="shared" si="1"/>
        <v>0</v>
      </c>
      <c r="I30" s="85">
        <f t="shared" si="2"/>
        <v>0</v>
      </c>
      <c r="J30" s="89" t="str">
        <f t="shared" si="3"/>
        <v>NO REQUIERE RIEGO ADICIONAL</v>
      </c>
      <c r="K30" s="46"/>
      <c r="L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</row>
    <row r="31" spans="1:50" s="53" customFormat="1" ht="30" customHeight="1" x14ac:dyDescent="0.2">
      <c r="A31" s="60"/>
      <c r="B31" s="54"/>
      <c r="C31" s="55">
        <f>_xlfn.XLOOKUP(A31, INSTRUCCIONES!$R$2:$R$13, INSTRUCCIONES!$S$2:$S$13, 0)</f>
        <v>0</v>
      </c>
      <c r="D31" s="56"/>
      <c r="E31" s="57"/>
      <c r="F31" s="57"/>
      <c r="G31" s="83">
        <f t="shared" si="0"/>
        <v>0</v>
      </c>
      <c r="H31" s="84">
        <f t="shared" si="1"/>
        <v>0</v>
      </c>
      <c r="I31" s="85">
        <f t="shared" si="2"/>
        <v>0</v>
      </c>
      <c r="J31" s="89" t="str">
        <f t="shared" si="3"/>
        <v>NO REQUIERE RIEGO ADICIONAL</v>
      </c>
      <c r="K31" s="46"/>
      <c r="L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</row>
    <row r="32" spans="1:50" s="53" customFormat="1" ht="30" customHeight="1" x14ac:dyDescent="0.2">
      <c r="A32" s="60"/>
      <c r="B32" s="54"/>
      <c r="C32" s="55">
        <f>_xlfn.XLOOKUP(A32, INSTRUCCIONES!$R$2:$R$13, INSTRUCCIONES!$S$2:$S$13, 0)</f>
        <v>0</v>
      </c>
      <c r="D32" s="56"/>
      <c r="E32" s="57"/>
      <c r="F32" s="57"/>
      <c r="G32" s="83">
        <f t="shared" si="0"/>
        <v>0</v>
      </c>
      <c r="H32" s="84">
        <f t="shared" si="1"/>
        <v>0</v>
      </c>
      <c r="I32" s="85">
        <f t="shared" si="2"/>
        <v>0</v>
      </c>
      <c r="J32" s="89" t="str">
        <f t="shared" si="3"/>
        <v>NO REQUIERE RIEGO ADICIONAL</v>
      </c>
      <c r="K32" s="46"/>
      <c r="L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</row>
    <row r="33" spans="1:50" s="53" customFormat="1" ht="30" customHeight="1" x14ac:dyDescent="0.2">
      <c r="A33" s="60"/>
      <c r="B33" s="54"/>
      <c r="C33" s="55">
        <f>_xlfn.XLOOKUP(A33, INSTRUCCIONES!$R$2:$R$13, INSTRUCCIONES!$S$2:$S$13, 0)</f>
        <v>0</v>
      </c>
      <c r="D33" s="56"/>
      <c r="E33" s="57"/>
      <c r="F33" s="57"/>
      <c r="G33" s="83">
        <f t="shared" si="0"/>
        <v>0</v>
      </c>
      <c r="H33" s="84">
        <f t="shared" si="1"/>
        <v>0</v>
      </c>
      <c r="I33" s="85">
        <f t="shared" si="2"/>
        <v>0</v>
      </c>
      <c r="J33" s="89" t="str">
        <f t="shared" si="3"/>
        <v>NO REQUIERE RIEGO ADICIONAL</v>
      </c>
      <c r="K33" s="46"/>
      <c r="L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</row>
    <row r="34" spans="1:50" s="53" customFormat="1" ht="30" customHeight="1" x14ac:dyDescent="0.2">
      <c r="A34" s="60"/>
      <c r="B34" s="54"/>
      <c r="C34" s="55">
        <f>_xlfn.XLOOKUP(A34, INSTRUCCIONES!$R$2:$R$13, INSTRUCCIONES!$S$2:$S$13, 0)</f>
        <v>0</v>
      </c>
      <c r="D34" s="56"/>
      <c r="E34" s="57"/>
      <c r="F34" s="57"/>
      <c r="G34" s="83">
        <f t="shared" si="0"/>
        <v>0</v>
      </c>
      <c r="H34" s="84">
        <f t="shared" si="1"/>
        <v>0</v>
      </c>
      <c r="I34" s="85">
        <f t="shared" si="2"/>
        <v>0</v>
      </c>
      <c r="J34" s="89" t="str">
        <f t="shared" si="3"/>
        <v>NO REQUIERE RIEGO ADICIONAL</v>
      </c>
      <c r="K34" s="46"/>
      <c r="L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</row>
    <row r="35" spans="1:50" s="53" customFormat="1" ht="30" customHeight="1" x14ac:dyDescent="0.2">
      <c r="A35" s="60"/>
      <c r="B35" s="54"/>
      <c r="C35" s="55">
        <f>_xlfn.XLOOKUP(A35, INSTRUCCIONES!$R$2:$R$13, INSTRUCCIONES!$S$2:$S$13, 0)</f>
        <v>0</v>
      </c>
      <c r="D35" s="56"/>
      <c r="E35" s="57"/>
      <c r="F35" s="57"/>
      <c r="G35" s="83">
        <f t="shared" si="0"/>
        <v>0</v>
      </c>
      <c r="H35" s="84">
        <f t="shared" si="1"/>
        <v>0</v>
      </c>
      <c r="I35" s="85">
        <f t="shared" si="2"/>
        <v>0</v>
      </c>
      <c r="J35" s="89" t="str">
        <f t="shared" si="3"/>
        <v>NO REQUIERE RIEGO ADICIONAL</v>
      </c>
      <c r="K35" s="46"/>
      <c r="L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</row>
    <row r="36" spans="1:50" s="53" customFormat="1" ht="30" customHeight="1" x14ac:dyDescent="0.2">
      <c r="A36" s="60"/>
      <c r="B36" s="54"/>
      <c r="C36" s="55">
        <f>_xlfn.XLOOKUP(A36, INSTRUCCIONES!$R$2:$R$13, INSTRUCCIONES!$S$2:$S$13, 0)</f>
        <v>0</v>
      </c>
      <c r="D36" s="56"/>
      <c r="E36" s="57"/>
      <c r="F36" s="57"/>
      <c r="G36" s="83">
        <f t="shared" si="0"/>
        <v>0</v>
      </c>
      <c r="H36" s="84">
        <f t="shared" si="1"/>
        <v>0</v>
      </c>
      <c r="I36" s="85">
        <f t="shared" si="2"/>
        <v>0</v>
      </c>
      <c r="J36" s="89" t="str">
        <f t="shared" si="3"/>
        <v>NO REQUIERE RIEGO ADICIONAL</v>
      </c>
      <c r="K36" s="46"/>
      <c r="L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</row>
    <row r="37" spans="1:50" s="53" customFormat="1" ht="30" customHeight="1" x14ac:dyDescent="0.2">
      <c r="A37" s="60"/>
      <c r="B37" s="54"/>
      <c r="C37" s="55">
        <f>_xlfn.XLOOKUP(A37, INSTRUCCIONES!$R$2:$R$13, INSTRUCCIONES!$S$2:$S$13, 0)</f>
        <v>0</v>
      </c>
      <c r="D37" s="56"/>
      <c r="E37" s="57"/>
      <c r="F37" s="57"/>
      <c r="G37" s="83">
        <f t="shared" si="0"/>
        <v>0</v>
      </c>
      <c r="H37" s="84">
        <f t="shared" si="1"/>
        <v>0</v>
      </c>
      <c r="I37" s="85">
        <f t="shared" si="2"/>
        <v>0</v>
      </c>
      <c r="J37" s="89" t="str">
        <f t="shared" si="3"/>
        <v>NO REQUIERE RIEGO ADICIONAL</v>
      </c>
      <c r="K37" s="46"/>
      <c r="L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</row>
    <row r="38" spans="1:50" s="53" customFormat="1" ht="30" customHeight="1" x14ac:dyDescent="0.2">
      <c r="A38" s="60"/>
      <c r="B38" s="54"/>
      <c r="C38" s="55">
        <f>_xlfn.XLOOKUP(A38, INSTRUCCIONES!$R$2:$R$13, INSTRUCCIONES!$S$2:$S$13, 0)</f>
        <v>0</v>
      </c>
      <c r="D38" s="56"/>
      <c r="E38" s="57"/>
      <c r="F38" s="57"/>
      <c r="G38" s="83">
        <f t="shared" si="0"/>
        <v>0</v>
      </c>
      <c r="H38" s="84">
        <f t="shared" si="1"/>
        <v>0</v>
      </c>
      <c r="I38" s="85">
        <f t="shared" si="2"/>
        <v>0</v>
      </c>
      <c r="J38" s="89" t="str">
        <f t="shared" si="3"/>
        <v>NO REQUIERE RIEGO ADICIONAL</v>
      </c>
      <c r="K38" s="46"/>
      <c r="L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</row>
    <row r="39" spans="1:50" s="53" customFormat="1" ht="30" customHeight="1" x14ac:dyDescent="0.2">
      <c r="A39" s="60"/>
      <c r="B39" s="54"/>
      <c r="C39" s="55">
        <f>_xlfn.XLOOKUP(A39, INSTRUCCIONES!$R$2:$R$13, INSTRUCCIONES!$S$2:$S$13, 0)</f>
        <v>0</v>
      </c>
      <c r="D39" s="56"/>
      <c r="E39" s="57"/>
      <c r="F39" s="57"/>
      <c r="G39" s="83">
        <f t="shared" si="0"/>
        <v>0</v>
      </c>
      <c r="H39" s="84">
        <f t="shared" si="1"/>
        <v>0</v>
      </c>
      <c r="I39" s="85">
        <f t="shared" si="2"/>
        <v>0</v>
      </c>
      <c r="J39" s="89" t="str">
        <f t="shared" si="3"/>
        <v>NO REQUIERE RIEGO ADICIONAL</v>
      </c>
      <c r="K39" s="46"/>
      <c r="L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</row>
    <row r="40" spans="1:50" s="53" customFormat="1" ht="30" customHeight="1" x14ac:dyDescent="0.2">
      <c r="A40" s="60"/>
      <c r="B40" s="54"/>
      <c r="C40" s="55">
        <f>_xlfn.XLOOKUP(A40, INSTRUCCIONES!$R$2:$R$13, INSTRUCCIONES!$S$2:$S$13, 0)</f>
        <v>0</v>
      </c>
      <c r="D40" s="56"/>
      <c r="E40" s="57"/>
      <c r="F40" s="57"/>
      <c r="G40" s="83">
        <f t="shared" si="0"/>
        <v>0</v>
      </c>
      <c r="H40" s="84">
        <f t="shared" si="1"/>
        <v>0</v>
      </c>
      <c r="I40" s="85">
        <f t="shared" si="2"/>
        <v>0</v>
      </c>
      <c r="J40" s="89" t="str">
        <f t="shared" si="3"/>
        <v>NO REQUIERE RIEGO ADICIONAL</v>
      </c>
      <c r="K40" s="46"/>
      <c r="L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</row>
    <row r="41" spans="1:50" s="53" customFormat="1" ht="30" customHeight="1" x14ac:dyDescent="0.2">
      <c r="A41" s="60"/>
      <c r="B41" s="54"/>
      <c r="C41" s="55">
        <f>_xlfn.XLOOKUP(A41, INSTRUCCIONES!$R$2:$R$13, INSTRUCCIONES!$S$2:$S$13, 0)</f>
        <v>0</v>
      </c>
      <c r="D41" s="56"/>
      <c r="E41" s="57"/>
      <c r="F41" s="57"/>
      <c r="G41" s="83">
        <f t="shared" si="0"/>
        <v>0</v>
      </c>
      <c r="H41" s="84">
        <f t="shared" si="1"/>
        <v>0</v>
      </c>
      <c r="I41" s="85">
        <f t="shared" si="2"/>
        <v>0</v>
      </c>
      <c r="J41" s="89" t="str">
        <f t="shared" si="3"/>
        <v>NO REQUIERE RIEGO ADICIONAL</v>
      </c>
      <c r="K41" s="46"/>
      <c r="L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</row>
    <row r="42" spans="1:50" s="53" customFormat="1" ht="30" customHeight="1" x14ac:dyDescent="0.2">
      <c r="A42" s="60"/>
      <c r="B42" s="54"/>
      <c r="C42" s="55">
        <f>_xlfn.XLOOKUP(A42, INSTRUCCIONES!$R$2:$R$13, INSTRUCCIONES!$S$2:$S$13, 0)</f>
        <v>0</v>
      </c>
      <c r="D42" s="56"/>
      <c r="E42" s="57"/>
      <c r="F42" s="57"/>
      <c r="G42" s="83">
        <f t="shared" si="0"/>
        <v>0</v>
      </c>
      <c r="H42" s="84">
        <f t="shared" si="1"/>
        <v>0</v>
      </c>
      <c r="I42" s="85">
        <f t="shared" si="2"/>
        <v>0</v>
      </c>
      <c r="J42" s="89" t="str">
        <f t="shared" si="3"/>
        <v>NO REQUIERE RIEGO ADICIONAL</v>
      </c>
      <c r="K42" s="46"/>
      <c r="L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</row>
    <row r="43" spans="1:50" s="53" customFormat="1" ht="30" customHeight="1" x14ac:dyDescent="0.2">
      <c r="A43" s="60"/>
      <c r="B43" s="54"/>
      <c r="C43" s="55">
        <f>_xlfn.XLOOKUP(A43, INSTRUCCIONES!$R$2:$R$13, INSTRUCCIONES!$S$2:$S$13, 0)</f>
        <v>0</v>
      </c>
      <c r="D43" s="56"/>
      <c r="E43" s="57"/>
      <c r="F43" s="57"/>
      <c r="G43" s="83">
        <f t="shared" ref="G43:G61" si="4">((E43*$J$5)+(F43*$B$4))</f>
        <v>0</v>
      </c>
      <c r="H43" s="84">
        <f t="shared" si="1"/>
        <v>0</v>
      </c>
      <c r="I43" s="85">
        <f t="shared" si="2"/>
        <v>0</v>
      </c>
      <c r="J43" s="89" t="str">
        <f t="shared" si="3"/>
        <v>NO REQUIERE RIEGO ADICIONAL</v>
      </c>
      <c r="K43" s="46"/>
      <c r="L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</row>
    <row r="44" spans="1:50" s="53" customFormat="1" ht="30" customHeight="1" x14ac:dyDescent="0.2">
      <c r="A44" s="60"/>
      <c r="B44" s="54"/>
      <c r="C44" s="55">
        <f>_xlfn.XLOOKUP(A44, INSTRUCCIONES!$R$2:$R$13, INSTRUCCIONES!$S$2:$S$13, 0)</f>
        <v>0</v>
      </c>
      <c r="D44" s="56"/>
      <c r="E44" s="57"/>
      <c r="F44" s="57"/>
      <c r="G44" s="83">
        <f t="shared" si="4"/>
        <v>0</v>
      </c>
      <c r="H44" s="84">
        <f t="shared" si="1"/>
        <v>0</v>
      </c>
      <c r="I44" s="85">
        <f t="shared" si="2"/>
        <v>0</v>
      </c>
      <c r="J44" s="89" t="str">
        <f t="shared" si="3"/>
        <v>NO REQUIERE RIEGO ADICIONAL</v>
      </c>
      <c r="K44" s="46"/>
      <c r="L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</row>
    <row r="45" spans="1:50" s="53" customFormat="1" ht="30" customHeight="1" x14ac:dyDescent="0.2">
      <c r="A45" s="60"/>
      <c r="B45" s="54"/>
      <c r="C45" s="55">
        <f>_xlfn.XLOOKUP(A45, INSTRUCCIONES!$R$2:$R$13, INSTRUCCIONES!$S$2:$S$13, 0)</f>
        <v>0</v>
      </c>
      <c r="D45" s="56"/>
      <c r="E45" s="57"/>
      <c r="F45" s="57"/>
      <c r="G45" s="83">
        <f t="shared" si="4"/>
        <v>0</v>
      </c>
      <c r="H45" s="84">
        <f t="shared" si="1"/>
        <v>0</v>
      </c>
      <c r="I45" s="85">
        <f t="shared" si="2"/>
        <v>0</v>
      </c>
      <c r="J45" s="89" t="str">
        <f t="shared" si="3"/>
        <v>NO REQUIERE RIEGO ADICIONAL</v>
      </c>
      <c r="K45" s="46"/>
      <c r="L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</row>
    <row r="46" spans="1:50" s="53" customFormat="1" ht="30" customHeight="1" x14ac:dyDescent="0.2">
      <c r="A46" s="60"/>
      <c r="B46" s="54"/>
      <c r="C46" s="55">
        <f>_xlfn.XLOOKUP(A46, INSTRUCCIONES!$R$2:$R$13, INSTRUCCIONES!$S$2:$S$13, 0)</f>
        <v>0</v>
      </c>
      <c r="D46" s="56"/>
      <c r="E46" s="57"/>
      <c r="F46" s="57"/>
      <c r="G46" s="83">
        <f t="shared" si="4"/>
        <v>0</v>
      </c>
      <c r="H46" s="84">
        <f t="shared" si="1"/>
        <v>0</v>
      </c>
      <c r="I46" s="85">
        <f t="shared" si="2"/>
        <v>0</v>
      </c>
      <c r="J46" s="89" t="str">
        <f t="shared" si="3"/>
        <v>NO REQUIERE RIEGO ADICIONAL</v>
      </c>
      <c r="K46" s="46"/>
      <c r="L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</row>
    <row r="47" spans="1:50" s="53" customFormat="1" ht="30" customHeight="1" x14ac:dyDescent="0.2">
      <c r="A47" s="60"/>
      <c r="B47" s="54"/>
      <c r="C47" s="55">
        <f>_xlfn.XLOOKUP(A47, INSTRUCCIONES!$R$2:$R$13, INSTRUCCIONES!$S$2:$S$13, 0)</f>
        <v>0</v>
      </c>
      <c r="D47" s="56"/>
      <c r="E47" s="57"/>
      <c r="F47" s="57"/>
      <c r="G47" s="83">
        <f t="shared" si="4"/>
        <v>0</v>
      </c>
      <c r="H47" s="84">
        <f t="shared" si="1"/>
        <v>0</v>
      </c>
      <c r="I47" s="85">
        <f t="shared" si="2"/>
        <v>0</v>
      </c>
      <c r="J47" s="89" t="str">
        <f t="shared" si="3"/>
        <v>NO REQUIERE RIEGO ADICIONAL</v>
      </c>
      <c r="K47" s="46"/>
      <c r="L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</row>
    <row r="48" spans="1:50" s="53" customFormat="1" ht="30" customHeight="1" x14ac:dyDescent="0.2">
      <c r="A48" s="60"/>
      <c r="B48" s="54"/>
      <c r="C48" s="55">
        <f>_xlfn.XLOOKUP(A48, INSTRUCCIONES!$R$2:$R$13, INSTRUCCIONES!$S$2:$S$13, 0)</f>
        <v>0</v>
      </c>
      <c r="D48" s="56"/>
      <c r="E48" s="57"/>
      <c r="F48" s="57"/>
      <c r="G48" s="83">
        <f t="shared" si="4"/>
        <v>0</v>
      </c>
      <c r="H48" s="84">
        <f t="shared" si="1"/>
        <v>0</v>
      </c>
      <c r="I48" s="85">
        <f t="shared" si="2"/>
        <v>0</v>
      </c>
      <c r="J48" s="89" t="str">
        <f t="shared" si="3"/>
        <v>NO REQUIERE RIEGO ADICIONAL</v>
      </c>
      <c r="K48" s="46"/>
      <c r="L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</row>
    <row r="49" spans="1:50" s="53" customFormat="1" ht="30" customHeight="1" x14ac:dyDescent="0.2">
      <c r="A49" s="60"/>
      <c r="B49" s="54"/>
      <c r="C49" s="55">
        <f>_xlfn.XLOOKUP(A49, INSTRUCCIONES!$R$2:$R$13, INSTRUCCIONES!$S$2:$S$13, 0)</f>
        <v>0</v>
      </c>
      <c r="D49" s="56"/>
      <c r="E49" s="57"/>
      <c r="F49" s="57"/>
      <c r="G49" s="83">
        <f t="shared" si="4"/>
        <v>0</v>
      </c>
      <c r="H49" s="84">
        <f t="shared" si="1"/>
        <v>0</v>
      </c>
      <c r="I49" s="85">
        <f t="shared" si="2"/>
        <v>0</v>
      </c>
      <c r="J49" s="89" t="str">
        <f t="shared" si="3"/>
        <v>NO REQUIERE RIEGO ADICIONAL</v>
      </c>
      <c r="K49" s="46"/>
      <c r="L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6"/>
      <c r="AP49" s="46"/>
      <c r="AQ49" s="46"/>
      <c r="AR49" s="46"/>
      <c r="AS49" s="46"/>
      <c r="AT49" s="46"/>
      <c r="AU49" s="46"/>
      <c r="AV49" s="46"/>
      <c r="AW49" s="46"/>
      <c r="AX49" s="46"/>
    </row>
    <row r="50" spans="1:50" s="53" customFormat="1" ht="30" customHeight="1" x14ac:dyDescent="0.2">
      <c r="A50" s="60"/>
      <c r="B50" s="54"/>
      <c r="C50" s="55">
        <f>_xlfn.XLOOKUP(A50, INSTRUCCIONES!$R$2:$R$13, INSTRUCCIONES!$S$2:$S$13, 0)</f>
        <v>0</v>
      </c>
      <c r="D50" s="56"/>
      <c r="E50" s="57"/>
      <c r="F50" s="57"/>
      <c r="G50" s="83">
        <f t="shared" si="4"/>
        <v>0</v>
      </c>
      <c r="H50" s="84">
        <f t="shared" si="1"/>
        <v>0</v>
      </c>
      <c r="I50" s="85">
        <f t="shared" si="2"/>
        <v>0</v>
      </c>
      <c r="J50" s="89" t="str">
        <f t="shared" si="3"/>
        <v>NO REQUIERE RIEGO ADICIONAL</v>
      </c>
      <c r="K50" s="46"/>
      <c r="L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6"/>
      <c r="AQ50" s="46"/>
      <c r="AR50" s="46"/>
      <c r="AS50" s="46"/>
      <c r="AT50" s="46"/>
      <c r="AU50" s="46"/>
      <c r="AV50" s="46"/>
      <c r="AW50" s="46"/>
      <c r="AX50" s="46"/>
    </row>
    <row r="51" spans="1:50" s="53" customFormat="1" ht="30" customHeight="1" x14ac:dyDescent="0.2">
      <c r="A51" s="60"/>
      <c r="B51" s="54"/>
      <c r="C51" s="55">
        <f>_xlfn.XLOOKUP(A51, INSTRUCCIONES!$R$2:$R$13, INSTRUCCIONES!$S$2:$S$13, 0)</f>
        <v>0</v>
      </c>
      <c r="D51" s="56"/>
      <c r="E51" s="57"/>
      <c r="F51" s="57"/>
      <c r="G51" s="83">
        <f t="shared" si="4"/>
        <v>0</v>
      </c>
      <c r="H51" s="84">
        <f t="shared" si="1"/>
        <v>0</v>
      </c>
      <c r="I51" s="85">
        <f t="shared" si="2"/>
        <v>0</v>
      </c>
      <c r="J51" s="89" t="str">
        <f t="shared" si="3"/>
        <v>NO REQUIERE RIEGO ADICIONAL</v>
      </c>
      <c r="K51" s="46"/>
      <c r="L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6"/>
      <c r="AN51" s="46"/>
      <c r="AO51" s="46"/>
      <c r="AP51" s="46"/>
      <c r="AQ51" s="46"/>
      <c r="AR51" s="46"/>
      <c r="AS51" s="46"/>
      <c r="AT51" s="46"/>
      <c r="AU51" s="46"/>
      <c r="AV51" s="46"/>
      <c r="AW51" s="46"/>
      <c r="AX51" s="46"/>
    </row>
    <row r="52" spans="1:50" s="53" customFormat="1" ht="30" customHeight="1" x14ac:dyDescent="0.2">
      <c r="A52" s="60"/>
      <c r="B52" s="54"/>
      <c r="C52" s="55">
        <f>_xlfn.XLOOKUP(A52, INSTRUCCIONES!$R$2:$R$13, INSTRUCCIONES!$S$2:$S$13, 0)</f>
        <v>0</v>
      </c>
      <c r="D52" s="56"/>
      <c r="E52" s="57"/>
      <c r="F52" s="57"/>
      <c r="G52" s="83">
        <f t="shared" si="4"/>
        <v>0</v>
      </c>
      <c r="H52" s="84">
        <f t="shared" si="1"/>
        <v>0</v>
      </c>
      <c r="I52" s="85">
        <f t="shared" si="2"/>
        <v>0</v>
      </c>
      <c r="J52" s="89" t="str">
        <f t="shared" si="3"/>
        <v>NO REQUIERE RIEGO ADICIONAL</v>
      </c>
      <c r="K52" s="46"/>
      <c r="L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46"/>
      <c r="AN52" s="46"/>
      <c r="AO52" s="46"/>
      <c r="AP52" s="46"/>
      <c r="AQ52" s="46"/>
      <c r="AR52" s="46"/>
      <c r="AS52" s="46"/>
      <c r="AT52" s="46"/>
      <c r="AU52" s="46"/>
      <c r="AV52" s="46"/>
      <c r="AW52" s="46"/>
      <c r="AX52" s="46"/>
    </row>
    <row r="53" spans="1:50" s="53" customFormat="1" ht="30" customHeight="1" x14ac:dyDescent="0.2">
      <c r="A53" s="60"/>
      <c r="B53" s="54"/>
      <c r="C53" s="55">
        <f>_xlfn.XLOOKUP(A53, INSTRUCCIONES!$R$2:$R$13, INSTRUCCIONES!$S$2:$S$13, 0)</f>
        <v>0</v>
      </c>
      <c r="D53" s="56"/>
      <c r="E53" s="57"/>
      <c r="F53" s="57"/>
      <c r="G53" s="83">
        <f t="shared" si="4"/>
        <v>0</v>
      </c>
      <c r="H53" s="84">
        <f t="shared" si="1"/>
        <v>0</v>
      </c>
      <c r="I53" s="85">
        <f t="shared" si="2"/>
        <v>0</v>
      </c>
      <c r="J53" s="89" t="str">
        <f t="shared" si="3"/>
        <v>NO REQUIERE RIEGO ADICIONAL</v>
      </c>
      <c r="K53" s="46"/>
      <c r="L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  <c r="AX53" s="46"/>
    </row>
    <row r="54" spans="1:50" s="53" customFormat="1" ht="30" customHeight="1" x14ac:dyDescent="0.2">
      <c r="A54" s="60"/>
      <c r="B54" s="54"/>
      <c r="C54" s="55">
        <f>_xlfn.XLOOKUP(A54, INSTRUCCIONES!$R$2:$R$13, INSTRUCCIONES!$S$2:$S$13, 0)</f>
        <v>0</v>
      </c>
      <c r="D54" s="56"/>
      <c r="E54" s="57"/>
      <c r="F54" s="57"/>
      <c r="G54" s="83">
        <f t="shared" si="4"/>
        <v>0</v>
      </c>
      <c r="H54" s="84">
        <f t="shared" si="1"/>
        <v>0</v>
      </c>
      <c r="I54" s="85">
        <f t="shared" si="2"/>
        <v>0</v>
      </c>
      <c r="J54" s="89" t="str">
        <f t="shared" si="3"/>
        <v>NO REQUIERE RIEGO ADICIONAL</v>
      </c>
      <c r="K54" s="46"/>
      <c r="L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6"/>
      <c r="AP54" s="46"/>
      <c r="AQ54" s="46"/>
      <c r="AR54" s="46"/>
      <c r="AS54" s="46"/>
      <c r="AT54" s="46"/>
      <c r="AU54" s="46"/>
      <c r="AV54" s="46"/>
      <c r="AW54" s="46"/>
      <c r="AX54" s="46"/>
    </row>
    <row r="55" spans="1:50" s="53" customFormat="1" ht="30" customHeight="1" x14ac:dyDescent="0.2">
      <c r="A55" s="60"/>
      <c r="B55" s="54"/>
      <c r="C55" s="55">
        <f>_xlfn.XLOOKUP(A55, INSTRUCCIONES!$R$2:$R$13, INSTRUCCIONES!$S$2:$S$13, 0)</f>
        <v>0</v>
      </c>
      <c r="D55" s="56"/>
      <c r="E55" s="57"/>
      <c r="F55" s="57"/>
      <c r="G55" s="83">
        <f t="shared" si="4"/>
        <v>0</v>
      </c>
      <c r="H55" s="84">
        <f t="shared" si="1"/>
        <v>0</v>
      </c>
      <c r="I55" s="85">
        <f t="shared" si="2"/>
        <v>0</v>
      </c>
      <c r="J55" s="89" t="str">
        <f t="shared" si="3"/>
        <v>NO REQUIERE RIEGO ADICIONAL</v>
      </c>
      <c r="K55" s="46"/>
      <c r="L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6"/>
      <c r="AQ55" s="46"/>
      <c r="AR55" s="46"/>
      <c r="AS55" s="46"/>
      <c r="AT55" s="46"/>
      <c r="AU55" s="46"/>
      <c r="AV55" s="46"/>
      <c r="AW55" s="46"/>
      <c r="AX55" s="46"/>
    </row>
    <row r="56" spans="1:50" s="53" customFormat="1" ht="30" customHeight="1" x14ac:dyDescent="0.2">
      <c r="A56" s="60"/>
      <c r="B56" s="54"/>
      <c r="C56" s="55">
        <f>_xlfn.XLOOKUP(A56, INSTRUCCIONES!$R$2:$R$13, INSTRUCCIONES!$S$2:$S$13, 0)</f>
        <v>0</v>
      </c>
      <c r="D56" s="56"/>
      <c r="E56" s="57"/>
      <c r="F56" s="57"/>
      <c r="G56" s="83">
        <f t="shared" si="4"/>
        <v>0</v>
      </c>
      <c r="H56" s="84">
        <f t="shared" si="1"/>
        <v>0</v>
      </c>
      <c r="I56" s="85">
        <f t="shared" si="2"/>
        <v>0</v>
      </c>
      <c r="J56" s="89" t="str">
        <f t="shared" si="3"/>
        <v>NO REQUIERE RIEGO ADICIONAL</v>
      </c>
      <c r="K56" s="46"/>
      <c r="L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6"/>
      <c r="AP56" s="46"/>
      <c r="AQ56" s="46"/>
      <c r="AR56" s="46"/>
      <c r="AS56" s="46"/>
      <c r="AT56" s="46"/>
      <c r="AU56" s="46"/>
      <c r="AV56" s="46"/>
      <c r="AW56" s="46"/>
      <c r="AX56" s="46"/>
    </row>
    <row r="57" spans="1:50" s="53" customFormat="1" ht="30" customHeight="1" x14ac:dyDescent="0.2">
      <c r="A57" s="60"/>
      <c r="B57" s="54"/>
      <c r="C57" s="55">
        <f>_xlfn.XLOOKUP(A57, INSTRUCCIONES!$R$2:$R$13, INSTRUCCIONES!$S$2:$S$13, 0)</f>
        <v>0</v>
      </c>
      <c r="D57" s="56"/>
      <c r="E57" s="57"/>
      <c r="F57" s="57"/>
      <c r="G57" s="83">
        <f t="shared" si="4"/>
        <v>0</v>
      </c>
      <c r="H57" s="84">
        <f t="shared" si="1"/>
        <v>0</v>
      </c>
      <c r="I57" s="85">
        <f t="shared" si="2"/>
        <v>0</v>
      </c>
      <c r="J57" s="89" t="str">
        <f t="shared" si="3"/>
        <v>NO REQUIERE RIEGO ADICIONAL</v>
      </c>
      <c r="K57" s="46"/>
      <c r="L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6"/>
      <c r="AP57" s="46"/>
      <c r="AQ57" s="46"/>
      <c r="AR57" s="46"/>
      <c r="AS57" s="46"/>
      <c r="AT57" s="46"/>
      <c r="AU57" s="46"/>
      <c r="AV57" s="46"/>
      <c r="AW57" s="46"/>
      <c r="AX57" s="46"/>
    </row>
    <row r="58" spans="1:50" s="53" customFormat="1" ht="30" customHeight="1" x14ac:dyDescent="0.2">
      <c r="A58" s="60"/>
      <c r="B58" s="54"/>
      <c r="C58" s="55">
        <f>_xlfn.XLOOKUP(A58, INSTRUCCIONES!$R$2:$R$13, INSTRUCCIONES!$S$2:$S$13, 0)</f>
        <v>0</v>
      </c>
      <c r="D58" s="56"/>
      <c r="E58" s="57"/>
      <c r="F58" s="57"/>
      <c r="G58" s="83">
        <f t="shared" si="4"/>
        <v>0</v>
      </c>
      <c r="H58" s="84">
        <f t="shared" si="1"/>
        <v>0</v>
      </c>
      <c r="I58" s="85">
        <f t="shared" si="2"/>
        <v>0</v>
      </c>
      <c r="J58" s="89" t="str">
        <f t="shared" si="3"/>
        <v>NO REQUIERE RIEGO ADICIONAL</v>
      </c>
      <c r="K58" s="46"/>
      <c r="L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6"/>
      <c r="AP58" s="46"/>
      <c r="AQ58" s="46"/>
      <c r="AR58" s="46"/>
      <c r="AS58" s="46"/>
      <c r="AT58" s="46"/>
      <c r="AU58" s="46"/>
      <c r="AV58" s="46"/>
      <c r="AW58" s="46"/>
      <c r="AX58" s="46"/>
    </row>
    <row r="59" spans="1:50" s="53" customFormat="1" ht="30" customHeight="1" x14ac:dyDescent="0.2">
      <c r="A59" s="60"/>
      <c r="B59" s="54"/>
      <c r="C59" s="55">
        <f>_xlfn.XLOOKUP(A59, INSTRUCCIONES!$R$2:$R$13, INSTRUCCIONES!$S$2:$S$13, 0)</f>
        <v>0</v>
      </c>
      <c r="D59" s="56"/>
      <c r="E59" s="57"/>
      <c r="F59" s="57"/>
      <c r="G59" s="83">
        <f t="shared" si="4"/>
        <v>0</v>
      </c>
      <c r="H59" s="84">
        <f t="shared" si="1"/>
        <v>0</v>
      </c>
      <c r="I59" s="85">
        <f t="shared" si="2"/>
        <v>0</v>
      </c>
      <c r="J59" s="89" t="str">
        <f t="shared" si="3"/>
        <v>NO REQUIERE RIEGO ADICIONAL</v>
      </c>
      <c r="K59" s="46"/>
      <c r="L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6"/>
      <c r="AP59" s="46"/>
      <c r="AQ59" s="46"/>
      <c r="AR59" s="46"/>
      <c r="AS59" s="46"/>
      <c r="AT59" s="46"/>
      <c r="AU59" s="46"/>
      <c r="AV59" s="46"/>
      <c r="AW59" s="46"/>
      <c r="AX59" s="46"/>
    </row>
    <row r="60" spans="1:50" s="53" customFormat="1" ht="30" customHeight="1" x14ac:dyDescent="0.2">
      <c r="A60" s="60"/>
      <c r="B60" s="54"/>
      <c r="C60" s="55">
        <f>_xlfn.XLOOKUP(A60, INSTRUCCIONES!$R$2:$R$13, INSTRUCCIONES!$S$2:$S$13, 0)</f>
        <v>0</v>
      </c>
      <c r="D60" s="56"/>
      <c r="E60" s="57"/>
      <c r="F60" s="57"/>
      <c r="G60" s="83">
        <f t="shared" si="4"/>
        <v>0</v>
      </c>
      <c r="H60" s="84">
        <f t="shared" si="1"/>
        <v>0</v>
      </c>
      <c r="I60" s="85">
        <f t="shared" si="2"/>
        <v>0</v>
      </c>
      <c r="J60" s="89" t="str">
        <f t="shared" si="3"/>
        <v>NO REQUIERE RIEGO ADICIONAL</v>
      </c>
      <c r="K60" s="46"/>
      <c r="L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6"/>
      <c r="AP60" s="46"/>
      <c r="AQ60" s="46"/>
      <c r="AR60" s="46"/>
      <c r="AS60" s="46"/>
      <c r="AT60" s="46"/>
      <c r="AU60" s="46"/>
      <c r="AV60" s="46"/>
      <c r="AW60" s="46"/>
      <c r="AX60" s="46"/>
    </row>
    <row r="61" spans="1:50" s="53" customFormat="1" ht="30" customHeight="1" thickBot="1" x14ac:dyDescent="0.25">
      <c r="A61" s="61"/>
      <c r="B61" s="62"/>
      <c r="C61" s="63">
        <f>_xlfn.XLOOKUP(A61, INSTRUCCIONES!$R$2:$R$13, INSTRUCCIONES!$S$2:$S$13, 0)</f>
        <v>0</v>
      </c>
      <c r="D61" s="64"/>
      <c r="E61" s="65"/>
      <c r="F61" s="65"/>
      <c r="G61" s="86">
        <f t="shared" si="4"/>
        <v>0</v>
      </c>
      <c r="H61" s="87">
        <f t="shared" si="1"/>
        <v>0</v>
      </c>
      <c r="I61" s="88">
        <f t="shared" si="2"/>
        <v>0</v>
      </c>
      <c r="J61" s="89" t="str">
        <f t="shared" si="3"/>
        <v>NO REQUIERE RIEGO ADICIONAL</v>
      </c>
      <c r="K61" s="46"/>
      <c r="L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6"/>
      <c r="AP61" s="46"/>
      <c r="AQ61" s="46"/>
      <c r="AR61" s="46"/>
      <c r="AS61" s="46"/>
      <c r="AT61" s="46"/>
      <c r="AU61" s="46"/>
      <c r="AV61" s="46"/>
      <c r="AW61" s="46"/>
      <c r="AX61" s="46"/>
    </row>
    <row r="62" spans="1:50" ht="14" x14ac:dyDescent="0.15"/>
    <row r="63" spans="1:50" ht="14" x14ac:dyDescent="0.15"/>
    <row r="64" spans="1:50" ht="14" x14ac:dyDescent="0.15"/>
    <row r="65" ht="14" x14ac:dyDescent="0.15"/>
    <row r="66" ht="14" x14ac:dyDescent="0.15"/>
    <row r="67" ht="14" x14ac:dyDescent="0.15"/>
    <row r="68" ht="14" x14ac:dyDescent="0.15"/>
    <row r="69" ht="14" x14ac:dyDescent="0.15"/>
    <row r="70" ht="14" x14ac:dyDescent="0.15"/>
    <row r="71" ht="14" x14ac:dyDescent="0.15"/>
    <row r="72" ht="14" x14ac:dyDescent="0.15"/>
    <row r="73" ht="14" x14ac:dyDescent="0.15"/>
    <row r="74" ht="14" x14ac:dyDescent="0.15"/>
    <row r="75" ht="14" x14ac:dyDescent="0.15"/>
    <row r="76" ht="14" x14ac:dyDescent="0.15"/>
    <row r="77" ht="14" x14ac:dyDescent="0.15"/>
    <row r="78" ht="14" x14ac:dyDescent="0.15"/>
    <row r="79" ht="14" x14ac:dyDescent="0.15"/>
    <row r="80" ht="14" x14ac:dyDescent="0.15"/>
    <row r="81" ht="14" x14ac:dyDescent="0.15"/>
    <row r="82" ht="14" x14ac:dyDescent="0.15"/>
    <row r="83" ht="14" x14ac:dyDescent="0.15"/>
    <row r="84" ht="14" x14ac:dyDescent="0.15"/>
    <row r="85" ht="14" x14ac:dyDescent="0.15"/>
    <row r="86" ht="14" x14ac:dyDescent="0.15"/>
    <row r="87" ht="14" x14ac:dyDescent="0.15"/>
    <row r="88" ht="14" x14ac:dyDescent="0.15"/>
    <row r="89" ht="14" x14ac:dyDescent="0.15"/>
    <row r="90" ht="14" x14ac:dyDescent="0.15"/>
    <row r="91" ht="14" x14ac:dyDescent="0.15"/>
    <row r="92" ht="14" x14ac:dyDescent="0.15"/>
    <row r="93" ht="14" x14ac:dyDescent="0.15"/>
    <row r="94" ht="14" x14ac:dyDescent="0.15"/>
    <row r="95" ht="14" x14ac:dyDescent="0.15"/>
    <row r="96" ht="14" x14ac:dyDescent="0.15"/>
    <row r="97" ht="14" x14ac:dyDescent="0.15"/>
    <row r="98" ht="14" x14ac:dyDescent="0.15"/>
    <row r="99" ht="14" x14ac:dyDescent="0.15"/>
    <row r="100" ht="14" x14ac:dyDescent="0.15"/>
    <row r="101" ht="14" x14ac:dyDescent="0.15"/>
    <row r="102" ht="14" x14ac:dyDescent="0.15"/>
    <row r="103" ht="14" x14ac:dyDescent="0.15"/>
    <row r="104" ht="14" x14ac:dyDescent="0.15"/>
    <row r="105" ht="14" x14ac:dyDescent="0.15"/>
    <row r="106" ht="14" x14ac:dyDescent="0.15"/>
    <row r="107" ht="14" x14ac:dyDescent="0.15"/>
    <row r="108" ht="14" x14ac:dyDescent="0.15"/>
    <row r="109" ht="14" x14ac:dyDescent="0.15"/>
    <row r="110" ht="14" x14ac:dyDescent="0.15"/>
    <row r="111" ht="14" x14ac:dyDescent="0.15"/>
    <row r="112" ht="14" x14ac:dyDescent="0.15"/>
    <row r="113" ht="14" x14ac:dyDescent="0.15"/>
    <row r="114" ht="14" x14ac:dyDescent="0.15"/>
    <row r="115" ht="14" x14ac:dyDescent="0.15"/>
    <row r="116" ht="14" x14ac:dyDescent="0.15"/>
    <row r="117" ht="14" x14ac:dyDescent="0.15"/>
    <row r="118" ht="14" x14ac:dyDescent="0.15"/>
    <row r="119" ht="14" x14ac:dyDescent="0.15"/>
    <row r="120" ht="14" x14ac:dyDescent="0.15"/>
    <row r="121" ht="14" x14ac:dyDescent="0.15"/>
    <row r="122" ht="14" x14ac:dyDescent="0.15"/>
    <row r="123" ht="14" x14ac:dyDescent="0.15"/>
    <row r="124" ht="14" x14ac:dyDescent="0.15"/>
    <row r="125" ht="14" x14ac:dyDescent="0.15"/>
    <row r="126" ht="14" x14ac:dyDescent="0.15"/>
    <row r="127" ht="14" x14ac:dyDescent="0.15"/>
    <row r="128" ht="14" x14ac:dyDescent="0.15"/>
    <row r="129" ht="14" x14ac:dyDescent="0.15"/>
    <row r="130" ht="14" x14ac:dyDescent="0.15"/>
    <row r="131" ht="14" x14ac:dyDescent="0.15"/>
    <row r="132" ht="14" x14ac:dyDescent="0.15"/>
    <row r="133" ht="14" x14ac:dyDescent="0.15"/>
    <row r="134" ht="14" x14ac:dyDescent="0.15"/>
    <row r="135" ht="14" x14ac:dyDescent="0.15"/>
    <row r="136" ht="14" x14ac:dyDescent="0.15"/>
    <row r="137" ht="14" x14ac:dyDescent="0.15"/>
    <row r="138" ht="14" x14ac:dyDescent="0.15"/>
    <row r="139" ht="14" x14ac:dyDescent="0.15"/>
    <row r="140" ht="14" x14ac:dyDescent="0.15"/>
    <row r="141" ht="14" x14ac:dyDescent="0.15"/>
    <row r="142" ht="14" x14ac:dyDescent="0.15"/>
    <row r="143" ht="14" x14ac:dyDescent="0.15"/>
    <row r="144" ht="14" x14ac:dyDescent="0.15"/>
    <row r="145" ht="14" x14ac:dyDescent="0.15"/>
    <row r="146" ht="14" x14ac:dyDescent="0.15"/>
    <row r="147" ht="14" x14ac:dyDescent="0.15"/>
    <row r="148" ht="14" x14ac:dyDescent="0.15"/>
    <row r="149" ht="14" x14ac:dyDescent="0.15"/>
    <row r="150" ht="14" x14ac:dyDescent="0.15"/>
    <row r="151" ht="14" x14ac:dyDescent="0.15"/>
    <row r="152" ht="14" x14ac:dyDescent="0.15"/>
    <row r="153" ht="14" x14ac:dyDescent="0.15"/>
    <row r="154" ht="14" x14ac:dyDescent="0.15"/>
    <row r="155" ht="14" x14ac:dyDescent="0.15"/>
    <row r="156" ht="14" x14ac:dyDescent="0.15"/>
    <row r="157" ht="14" x14ac:dyDescent="0.15"/>
    <row r="158" ht="14" x14ac:dyDescent="0.15"/>
    <row r="159" ht="14" x14ac:dyDescent="0.15"/>
    <row r="160" ht="14" x14ac:dyDescent="0.15"/>
    <row r="161" ht="14" x14ac:dyDescent="0.15"/>
    <row r="162" ht="14" x14ac:dyDescent="0.15"/>
    <row r="163" ht="14" x14ac:dyDescent="0.15"/>
    <row r="164" ht="14" x14ac:dyDescent="0.15"/>
    <row r="165" ht="14" x14ac:dyDescent="0.15"/>
    <row r="166" ht="14" x14ac:dyDescent="0.15"/>
    <row r="167" ht="14" x14ac:dyDescent="0.15"/>
    <row r="168" ht="14" x14ac:dyDescent="0.15"/>
    <row r="169" ht="14" x14ac:dyDescent="0.15"/>
    <row r="170" ht="14" x14ac:dyDescent="0.15"/>
    <row r="171" ht="14" x14ac:dyDescent="0.15"/>
    <row r="172" ht="14" x14ac:dyDescent="0.15"/>
    <row r="173" ht="14" x14ac:dyDescent="0.15"/>
    <row r="174" ht="14" x14ac:dyDescent="0.15"/>
    <row r="175" ht="14" x14ac:dyDescent="0.15"/>
    <row r="176" ht="14" x14ac:dyDescent="0.15"/>
    <row r="177" ht="14" x14ac:dyDescent="0.15"/>
    <row r="178" ht="14" x14ac:dyDescent="0.15"/>
    <row r="179" ht="14" x14ac:dyDescent="0.15"/>
    <row r="180" ht="14" x14ac:dyDescent="0.15"/>
    <row r="181" ht="14" x14ac:dyDescent="0.15"/>
    <row r="182" ht="14" x14ac:dyDescent="0.15"/>
    <row r="183" ht="14" x14ac:dyDescent="0.15"/>
    <row r="184" ht="14" x14ac:dyDescent="0.15"/>
    <row r="185" ht="14" x14ac:dyDescent="0.15"/>
    <row r="186" ht="14" x14ac:dyDescent="0.15"/>
    <row r="187" ht="14" x14ac:dyDescent="0.15"/>
    <row r="188" ht="14" x14ac:dyDescent="0.15"/>
    <row r="189" ht="14" x14ac:dyDescent="0.15"/>
    <row r="190" ht="14" x14ac:dyDescent="0.15"/>
    <row r="191" ht="14" x14ac:dyDescent="0.15"/>
    <row r="192" ht="14" x14ac:dyDescent="0.15"/>
    <row r="193" ht="14" x14ac:dyDescent="0.15"/>
    <row r="194" ht="14" x14ac:dyDescent="0.15"/>
    <row r="195" ht="14" x14ac:dyDescent="0.15"/>
    <row r="196" ht="14" x14ac:dyDescent="0.15"/>
    <row r="197" ht="14" x14ac:dyDescent="0.15"/>
    <row r="198" ht="14" x14ac:dyDescent="0.15"/>
    <row r="199" ht="14" x14ac:dyDescent="0.15"/>
    <row r="200" ht="14" x14ac:dyDescent="0.15"/>
    <row r="201" ht="14" x14ac:dyDescent="0.15"/>
    <row r="202" ht="14" x14ac:dyDescent="0.15"/>
    <row r="203" ht="14" x14ac:dyDescent="0.15"/>
    <row r="204" ht="14" x14ac:dyDescent="0.15"/>
    <row r="205" ht="14" x14ac:dyDescent="0.15"/>
    <row r="206" ht="14" x14ac:dyDescent="0.15"/>
    <row r="207" ht="14" x14ac:dyDescent="0.15"/>
    <row r="208" ht="14" x14ac:dyDescent="0.15"/>
    <row r="209" ht="14" x14ac:dyDescent="0.15"/>
    <row r="210" ht="14" x14ac:dyDescent="0.15"/>
    <row r="211" ht="14" x14ac:dyDescent="0.15"/>
    <row r="212" ht="14" x14ac:dyDescent="0.15"/>
    <row r="213" ht="14" x14ac:dyDescent="0.15"/>
    <row r="214" ht="14" x14ac:dyDescent="0.15"/>
    <row r="215" ht="14" x14ac:dyDescent="0.15"/>
    <row r="216" ht="14" x14ac:dyDescent="0.15"/>
    <row r="217" ht="14" x14ac:dyDescent="0.15"/>
    <row r="218" ht="14" x14ac:dyDescent="0.15"/>
    <row r="219" ht="14" x14ac:dyDescent="0.15"/>
    <row r="220" ht="14" x14ac:dyDescent="0.15"/>
    <row r="221" ht="14" x14ac:dyDescent="0.15"/>
    <row r="222" ht="14" x14ac:dyDescent="0.15"/>
    <row r="223" ht="14" x14ac:dyDescent="0.15"/>
    <row r="224" ht="14" x14ac:dyDescent="0.15"/>
    <row r="225" ht="14" x14ac:dyDescent="0.15"/>
    <row r="226" ht="14" x14ac:dyDescent="0.15"/>
    <row r="227" ht="14" x14ac:dyDescent="0.15"/>
    <row r="228" ht="14" x14ac:dyDescent="0.15"/>
    <row r="229" ht="14" x14ac:dyDescent="0.15"/>
    <row r="230" ht="14" x14ac:dyDescent="0.15"/>
    <row r="231" ht="14" x14ac:dyDescent="0.15"/>
    <row r="232" ht="14" x14ac:dyDescent="0.15"/>
    <row r="233" ht="14" x14ac:dyDescent="0.15"/>
    <row r="234" ht="14" x14ac:dyDescent="0.15"/>
    <row r="235" ht="14" x14ac:dyDescent="0.15"/>
    <row r="236" ht="14" x14ac:dyDescent="0.15"/>
    <row r="237" ht="14" x14ac:dyDescent="0.15"/>
    <row r="238" ht="14" x14ac:dyDescent="0.15"/>
    <row r="239" ht="14" x14ac:dyDescent="0.15"/>
    <row r="240" ht="14" x14ac:dyDescent="0.15"/>
    <row r="241" ht="14" x14ac:dyDescent="0.15"/>
    <row r="242" ht="14" x14ac:dyDescent="0.15"/>
    <row r="243" ht="14" x14ac:dyDescent="0.15"/>
    <row r="244" ht="14" x14ac:dyDescent="0.15"/>
    <row r="245" ht="14" x14ac:dyDescent="0.15"/>
    <row r="246" ht="14" x14ac:dyDescent="0.15"/>
    <row r="247" ht="14" x14ac:dyDescent="0.15"/>
    <row r="248" ht="14" x14ac:dyDescent="0.15"/>
    <row r="249" ht="14" x14ac:dyDescent="0.15"/>
    <row r="250" ht="14" x14ac:dyDescent="0.15"/>
    <row r="251" ht="14" x14ac:dyDescent="0.15"/>
    <row r="252" ht="14" x14ac:dyDescent="0.15"/>
    <row r="253" ht="14" x14ac:dyDescent="0.15"/>
    <row r="254" ht="14" x14ac:dyDescent="0.15"/>
    <row r="255" ht="14" x14ac:dyDescent="0.15"/>
    <row r="256" ht="14" x14ac:dyDescent="0.15"/>
    <row r="257" ht="14" x14ac:dyDescent="0.15"/>
    <row r="258" ht="14" x14ac:dyDescent="0.15"/>
    <row r="259" ht="14" x14ac:dyDescent="0.15"/>
    <row r="260" ht="14" x14ac:dyDescent="0.15"/>
    <row r="261" ht="14" x14ac:dyDescent="0.15"/>
    <row r="262" ht="14" x14ac:dyDescent="0.15"/>
    <row r="263" ht="14" x14ac:dyDescent="0.15"/>
    <row r="264" ht="14" x14ac:dyDescent="0.15"/>
    <row r="265" ht="14" x14ac:dyDescent="0.15"/>
    <row r="266" ht="14" x14ac:dyDescent="0.15"/>
    <row r="267" ht="14" x14ac:dyDescent="0.15"/>
    <row r="268" ht="14" x14ac:dyDescent="0.15"/>
    <row r="269" ht="14" x14ac:dyDescent="0.15"/>
    <row r="270" ht="14" x14ac:dyDescent="0.15"/>
    <row r="271" ht="14" x14ac:dyDescent="0.15"/>
    <row r="272" ht="14" x14ac:dyDescent="0.15"/>
    <row r="273" ht="14" x14ac:dyDescent="0.15"/>
    <row r="274" ht="14" x14ac:dyDescent="0.15"/>
    <row r="275" ht="14" x14ac:dyDescent="0.15"/>
    <row r="276" ht="14" x14ac:dyDescent="0.15"/>
    <row r="277" ht="14" x14ac:dyDescent="0.15"/>
    <row r="278" ht="14" x14ac:dyDescent="0.15"/>
    <row r="279" ht="14" x14ac:dyDescent="0.15"/>
    <row r="280" ht="14" x14ac:dyDescent="0.15"/>
    <row r="281" ht="14" x14ac:dyDescent="0.15"/>
    <row r="282" ht="14" x14ac:dyDescent="0.15"/>
    <row r="283" ht="14" x14ac:dyDescent="0.15"/>
    <row r="284" ht="14" x14ac:dyDescent="0.15"/>
    <row r="285" ht="14" x14ac:dyDescent="0.15"/>
    <row r="286" ht="14" x14ac:dyDescent="0.15"/>
    <row r="287" ht="14" x14ac:dyDescent="0.15"/>
    <row r="288" ht="14" x14ac:dyDescent="0.15"/>
    <row r="289" ht="14" x14ac:dyDescent="0.15"/>
    <row r="290" ht="14" x14ac:dyDescent="0.15"/>
    <row r="291" ht="14" x14ac:dyDescent="0.15"/>
    <row r="292" ht="14" x14ac:dyDescent="0.15"/>
    <row r="293" ht="14" x14ac:dyDescent="0.15"/>
    <row r="294" ht="14" x14ac:dyDescent="0.15"/>
    <row r="295" ht="14" x14ac:dyDescent="0.15"/>
    <row r="296" ht="14" x14ac:dyDescent="0.15"/>
    <row r="297" ht="14" x14ac:dyDescent="0.15"/>
    <row r="298" ht="14" x14ac:dyDescent="0.15"/>
    <row r="299" ht="14" x14ac:dyDescent="0.15"/>
    <row r="300" ht="14" x14ac:dyDescent="0.15"/>
    <row r="301" ht="14" x14ac:dyDescent="0.15"/>
    <row r="302" ht="14" x14ac:dyDescent="0.15"/>
    <row r="303" ht="14" x14ac:dyDescent="0.15"/>
    <row r="304" ht="14" x14ac:dyDescent="0.15"/>
    <row r="305" ht="14" x14ac:dyDescent="0.15"/>
    <row r="306" ht="14" x14ac:dyDescent="0.15"/>
    <row r="307" ht="14" x14ac:dyDescent="0.15"/>
    <row r="308" ht="14" x14ac:dyDescent="0.15"/>
    <row r="309" ht="14" x14ac:dyDescent="0.15"/>
    <row r="310" ht="14" x14ac:dyDescent="0.15"/>
    <row r="311" ht="14" x14ac:dyDescent="0.15"/>
    <row r="312" ht="14" x14ac:dyDescent="0.15"/>
    <row r="313" ht="14" x14ac:dyDescent="0.15"/>
    <row r="314" ht="14" x14ac:dyDescent="0.15"/>
    <row r="315" ht="14" x14ac:dyDescent="0.15"/>
    <row r="316" ht="14" x14ac:dyDescent="0.15"/>
    <row r="317" ht="14" x14ac:dyDescent="0.15"/>
    <row r="318" ht="14" x14ac:dyDescent="0.15"/>
    <row r="319" ht="14" x14ac:dyDescent="0.15"/>
    <row r="320" ht="14" x14ac:dyDescent="0.15"/>
    <row r="321" ht="14" x14ac:dyDescent="0.15"/>
    <row r="322" ht="14" x14ac:dyDescent="0.15"/>
    <row r="323" ht="14" x14ac:dyDescent="0.15"/>
    <row r="324" ht="14" x14ac:dyDescent="0.15"/>
    <row r="325" ht="14" x14ac:dyDescent="0.15"/>
    <row r="326" ht="14" x14ac:dyDescent="0.15"/>
    <row r="327" ht="14" x14ac:dyDescent="0.15"/>
    <row r="328" ht="14" x14ac:dyDescent="0.15"/>
    <row r="329" ht="14" x14ac:dyDescent="0.15"/>
    <row r="330" ht="14" x14ac:dyDescent="0.15"/>
    <row r="331" ht="14" x14ac:dyDescent="0.15"/>
    <row r="332" ht="14" x14ac:dyDescent="0.15"/>
    <row r="333" ht="14" x14ac:dyDescent="0.15"/>
    <row r="334" ht="14" x14ac:dyDescent="0.15"/>
    <row r="335" ht="14" x14ac:dyDescent="0.15"/>
    <row r="336" ht="14" x14ac:dyDescent="0.15"/>
    <row r="337" ht="14" x14ac:dyDescent="0.15"/>
    <row r="338" ht="14" x14ac:dyDescent="0.15"/>
    <row r="339" ht="14" x14ac:dyDescent="0.15"/>
    <row r="340" ht="14" x14ac:dyDescent="0.15"/>
    <row r="341" ht="14" x14ac:dyDescent="0.15"/>
    <row r="342" ht="14" x14ac:dyDescent="0.15"/>
    <row r="343" ht="14" x14ac:dyDescent="0.15"/>
    <row r="344" ht="14" x14ac:dyDescent="0.15"/>
    <row r="345" ht="14" x14ac:dyDescent="0.15"/>
    <row r="346" ht="14" x14ac:dyDescent="0.15"/>
    <row r="347" ht="14" x14ac:dyDescent="0.15"/>
    <row r="348" ht="14" x14ac:dyDescent="0.15"/>
    <row r="349" ht="14" x14ac:dyDescent="0.15"/>
    <row r="350" ht="14" x14ac:dyDescent="0.15"/>
    <row r="351" ht="14" x14ac:dyDescent="0.15"/>
    <row r="352" ht="14" x14ac:dyDescent="0.15"/>
    <row r="353" ht="14" x14ac:dyDescent="0.15"/>
    <row r="354" ht="14" x14ac:dyDescent="0.15"/>
    <row r="355" ht="14" x14ac:dyDescent="0.15"/>
    <row r="356" ht="14" x14ac:dyDescent="0.15"/>
    <row r="357" ht="14" x14ac:dyDescent="0.15"/>
    <row r="358" ht="14" x14ac:dyDescent="0.15"/>
    <row r="359" ht="14" x14ac:dyDescent="0.15"/>
    <row r="360" ht="14" x14ac:dyDescent="0.15"/>
    <row r="361" ht="14" x14ac:dyDescent="0.15"/>
    <row r="362" ht="14" x14ac:dyDescent="0.15"/>
    <row r="363" ht="14" x14ac:dyDescent="0.15"/>
    <row r="364" ht="14" x14ac:dyDescent="0.15"/>
    <row r="365" ht="14" x14ac:dyDescent="0.15"/>
    <row r="366" ht="14" x14ac:dyDescent="0.15"/>
    <row r="367" ht="14" x14ac:dyDescent="0.15"/>
    <row r="368" ht="14" x14ac:dyDescent="0.15"/>
    <row r="369" ht="14" x14ac:dyDescent="0.15"/>
    <row r="370" ht="14" x14ac:dyDescent="0.15"/>
    <row r="371" ht="14" x14ac:dyDescent="0.15"/>
    <row r="372" ht="14" x14ac:dyDescent="0.15"/>
    <row r="373" ht="14" x14ac:dyDescent="0.15"/>
    <row r="374" ht="14" x14ac:dyDescent="0.15"/>
    <row r="375" ht="14" x14ac:dyDescent="0.15"/>
    <row r="376" ht="14" x14ac:dyDescent="0.15"/>
    <row r="377" ht="14" x14ac:dyDescent="0.15"/>
    <row r="378" ht="14" x14ac:dyDescent="0.15"/>
    <row r="379" ht="14" x14ac:dyDescent="0.15"/>
    <row r="380" ht="14" x14ac:dyDescent="0.15"/>
    <row r="381" ht="14" x14ac:dyDescent="0.15"/>
    <row r="382" ht="14" x14ac:dyDescent="0.15"/>
    <row r="383" ht="14" x14ac:dyDescent="0.15"/>
    <row r="384" ht="14" x14ac:dyDescent="0.15"/>
    <row r="385" ht="14" x14ac:dyDescent="0.15"/>
    <row r="386" ht="14" x14ac:dyDescent="0.15"/>
    <row r="387" ht="14" x14ac:dyDescent="0.15"/>
    <row r="388" ht="14" x14ac:dyDescent="0.15"/>
    <row r="389" ht="14" x14ac:dyDescent="0.15"/>
    <row r="390" ht="14" x14ac:dyDescent="0.15"/>
    <row r="391" ht="14" x14ac:dyDescent="0.15"/>
    <row r="392" ht="14" x14ac:dyDescent="0.15"/>
    <row r="393" ht="14" x14ac:dyDescent="0.15"/>
    <row r="394" ht="14" x14ac:dyDescent="0.15"/>
    <row r="395" ht="14" x14ac:dyDescent="0.15"/>
    <row r="396" ht="14" x14ac:dyDescent="0.15"/>
    <row r="397" ht="14" x14ac:dyDescent="0.15"/>
    <row r="398" ht="14" x14ac:dyDescent="0.15"/>
    <row r="399" ht="14" x14ac:dyDescent="0.15"/>
    <row r="400" ht="14" x14ac:dyDescent="0.15"/>
    <row r="401" ht="14" x14ac:dyDescent="0.15"/>
    <row r="402" ht="14" x14ac:dyDescent="0.15"/>
    <row r="403" ht="14" x14ac:dyDescent="0.15"/>
    <row r="404" ht="14" x14ac:dyDescent="0.15"/>
    <row r="405" ht="14" x14ac:dyDescent="0.15"/>
    <row r="406" ht="14" x14ac:dyDescent="0.15"/>
    <row r="407" ht="14" x14ac:dyDescent="0.15"/>
    <row r="408" ht="14" x14ac:dyDescent="0.15"/>
    <row r="409" ht="14" x14ac:dyDescent="0.15"/>
    <row r="410" ht="14" x14ac:dyDescent="0.15"/>
    <row r="411" ht="14" x14ac:dyDescent="0.15"/>
    <row r="412" ht="14" x14ac:dyDescent="0.15"/>
    <row r="413" ht="14" x14ac:dyDescent="0.15"/>
    <row r="414" ht="14" x14ac:dyDescent="0.15"/>
    <row r="415" ht="14" x14ac:dyDescent="0.15"/>
    <row r="416" ht="14" x14ac:dyDescent="0.15"/>
    <row r="417" ht="14" x14ac:dyDescent="0.15"/>
    <row r="418" ht="14" x14ac:dyDescent="0.15"/>
    <row r="419" ht="14" x14ac:dyDescent="0.15"/>
    <row r="420" ht="14" x14ac:dyDescent="0.15"/>
    <row r="421" ht="14" x14ac:dyDescent="0.15"/>
    <row r="422" ht="14" x14ac:dyDescent="0.15"/>
    <row r="423" ht="14" x14ac:dyDescent="0.15"/>
    <row r="424" ht="14" x14ac:dyDescent="0.15"/>
    <row r="425" ht="14" x14ac:dyDescent="0.15"/>
    <row r="426" ht="14" x14ac:dyDescent="0.15"/>
    <row r="427" ht="14" x14ac:dyDescent="0.15"/>
    <row r="428" ht="14" x14ac:dyDescent="0.15"/>
    <row r="429" ht="14" x14ac:dyDescent="0.15"/>
    <row r="430" ht="14" x14ac:dyDescent="0.15"/>
    <row r="431" ht="14" x14ac:dyDescent="0.15"/>
    <row r="432" ht="14" x14ac:dyDescent="0.15"/>
    <row r="433" ht="14" x14ac:dyDescent="0.15"/>
    <row r="434" ht="14" x14ac:dyDescent="0.15"/>
    <row r="435" ht="14" x14ac:dyDescent="0.15"/>
    <row r="436" ht="14" x14ac:dyDescent="0.15"/>
    <row r="437" ht="14" x14ac:dyDescent="0.15"/>
    <row r="438" ht="14" x14ac:dyDescent="0.15"/>
    <row r="439" ht="14" x14ac:dyDescent="0.15"/>
    <row r="440" ht="14" x14ac:dyDescent="0.15"/>
    <row r="441" ht="14" x14ac:dyDescent="0.15"/>
    <row r="442" ht="14" x14ac:dyDescent="0.15"/>
    <row r="443" ht="14" x14ac:dyDescent="0.15"/>
    <row r="444" ht="14" x14ac:dyDescent="0.15"/>
    <row r="445" ht="14" x14ac:dyDescent="0.15"/>
    <row r="446" ht="14" x14ac:dyDescent="0.15"/>
    <row r="447" ht="14" x14ac:dyDescent="0.15"/>
    <row r="448" ht="14" x14ac:dyDescent="0.15"/>
    <row r="449" ht="14" x14ac:dyDescent="0.15"/>
    <row r="450" ht="14" x14ac:dyDescent="0.15"/>
    <row r="451" ht="14" x14ac:dyDescent="0.15"/>
    <row r="452" ht="14" x14ac:dyDescent="0.15"/>
    <row r="453" ht="14" x14ac:dyDescent="0.15"/>
    <row r="454" ht="14" x14ac:dyDescent="0.15"/>
    <row r="455" ht="14" x14ac:dyDescent="0.15"/>
    <row r="456" ht="14" x14ac:dyDescent="0.15"/>
    <row r="457" ht="14" x14ac:dyDescent="0.15"/>
    <row r="458" ht="14" x14ac:dyDescent="0.15"/>
    <row r="459" ht="14" x14ac:dyDescent="0.15"/>
    <row r="460" ht="14" x14ac:dyDescent="0.15"/>
    <row r="461" ht="14" x14ac:dyDescent="0.15"/>
    <row r="462" ht="14" x14ac:dyDescent="0.15"/>
    <row r="463" ht="14" x14ac:dyDescent="0.15"/>
    <row r="464" ht="14" x14ac:dyDescent="0.15"/>
    <row r="465" ht="14" x14ac:dyDescent="0.15"/>
    <row r="466" ht="14" x14ac:dyDescent="0.15"/>
    <row r="467" ht="14" x14ac:dyDescent="0.15"/>
    <row r="468" ht="14" x14ac:dyDescent="0.15"/>
    <row r="469" ht="14" x14ac:dyDescent="0.15"/>
    <row r="470" ht="14" x14ac:dyDescent="0.15"/>
    <row r="471" ht="14" x14ac:dyDescent="0.15"/>
    <row r="472" ht="14" x14ac:dyDescent="0.15"/>
    <row r="473" ht="14" x14ac:dyDescent="0.15"/>
    <row r="474" ht="14" x14ac:dyDescent="0.15"/>
    <row r="475" ht="14" x14ac:dyDescent="0.15"/>
    <row r="476" ht="14" x14ac:dyDescent="0.15"/>
    <row r="477" ht="14" x14ac:dyDescent="0.15"/>
    <row r="478" ht="14" x14ac:dyDescent="0.15"/>
    <row r="479" ht="14" x14ac:dyDescent="0.15"/>
    <row r="480" ht="14" x14ac:dyDescent="0.15"/>
    <row r="481" ht="14" x14ac:dyDescent="0.15"/>
    <row r="482" ht="14" x14ac:dyDescent="0.15"/>
    <row r="483" ht="14" x14ac:dyDescent="0.15"/>
    <row r="484" ht="14" x14ac:dyDescent="0.15"/>
    <row r="485" ht="14" x14ac:dyDescent="0.15"/>
    <row r="486" ht="14" x14ac:dyDescent="0.15"/>
    <row r="487" ht="14" x14ac:dyDescent="0.15"/>
    <row r="488" ht="14" x14ac:dyDescent="0.15"/>
    <row r="489" ht="14" x14ac:dyDescent="0.15"/>
    <row r="490" ht="14" x14ac:dyDescent="0.15"/>
    <row r="491" ht="14" x14ac:dyDescent="0.15"/>
    <row r="492" ht="14" x14ac:dyDescent="0.15"/>
    <row r="493" ht="14" x14ac:dyDescent="0.15"/>
    <row r="494" ht="14" x14ac:dyDescent="0.15"/>
    <row r="495" ht="14" x14ac:dyDescent="0.15"/>
    <row r="496" ht="14" x14ac:dyDescent="0.15"/>
    <row r="497" ht="14" x14ac:dyDescent="0.15"/>
    <row r="498" ht="14" x14ac:dyDescent="0.15"/>
    <row r="499" ht="14" x14ac:dyDescent="0.15"/>
    <row r="500" ht="14" x14ac:dyDescent="0.15"/>
    <row r="501" ht="14" x14ac:dyDescent="0.15"/>
    <row r="502" ht="14" x14ac:dyDescent="0.15"/>
    <row r="503" ht="14" x14ac:dyDescent="0.15"/>
    <row r="504" ht="14" x14ac:dyDescent="0.15"/>
    <row r="505" ht="14" x14ac:dyDescent="0.15"/>
    <row r="506" ht="14" x14ac:dyDescent="0.15"/>
    <row r="507" ht="14" x14ac:dyDescent="0.15"/>
    <row r="508" ht="14" x14ac:dyDescent="0.15"/>
    <row r="509" ht="14" x14ac:dyDescent="0.15"/>
    <row r="510" ht="14" x14ac:dyDescent="0.15"/>
    <row r="511" ht="14" x14ac:dyDescent="0.15"/>
    <row r="512" ht="14" x14ac:dyDescent="0.15"/>
    <row r="513" ht="14" x14ac:dyDescent="0.15"/>
    <row r="514" ht="14" x14ac:dyDescent="0.15"/>
    <row r="515" ht="14" x14ac:dyDescent="0.15"/>
    <row r="516" ht="14" x14ac:dyDescent="0.15"/>
    <row r="517" ht="14" x14ac:dyDescent="0.15"/>
    <row r="518" ht="14" x14ac:dyDescent="0.15"/>
    <row r="519" ht="14" x14ac:dyDescent="0.15"/>
    <row r="520" ht="14" x14ac:dyDescent="0.15"/>
    <row r="521" ht="14" x14ac:dyDescent="0.15"/>
    <row r="522" ht="14" x14ac:dyDescent="0.15"/>
    <row r="523" ht="14" x14ac:dyDescent="0.15"/>
    <row r="524" ht="14" x14ac:dyDescent="0.15"/>
    <row r="525" ht="14" x14ac:dyDescent="0.15"/>
    <row r="526" ht="14" x14ac:dyDescent="0.15"/>
    <row r="527" ht="14" x14ac:dyDescent="0.15"/>
    <row r="528" ht="14" x14ac:dyDescent="0.15"/>
    <row r="529" ht="14" x14ac:dyDescent="0.15"/>
    <row r="530" ht="14" x14ac:dyDescent="0.15"/>
    <row r="531" ht="14" x14ac:dyDescent="0.15"/>
    <row r="532" ht="14" x14ac:dyDescent="0.15"/>
    <row r="533" ht="14" x14ac:dyDescent="0.15"/>
    <row r="534" ht="14" x14ac:dyDescent="0.15"/>
    <row r="535" ht="14" x14ac:dyDescent="0.15"/>
    <row r="536" ht="14" x14ac:dyDescent="0.15"/>
    <row r="537" ht="14" x14ac:dyDescent="0.15"/>
    <row r="538" ht="14" x14ac:dyDescent="0.15"/>
    <row r="539" ht="14" x14ac:dyDescent="0.15"/>
    <row r="540" ht="14" x14ac:dyDescent="0.15"/>
    <row r="541" ht="14" x14ac:dyDescent="0.15"/>
    <row r="542" ht="14" x14ac:dyDescent="0.15"/>
    <row r="543" ht="14" x14ac:dyDescent="0.15"/>
    <row r="544" ht="14" x14ac:dyDescent="0.15"/>
    <row r="545" ht="14" x14ac:dyDescent="0.15"/>
    <row r="546" ht="14" x14ac:dyDescent="0.15"/>
    <row r="547" ht="14" x14ac:dyDescent="0.15"/>
    <row r="548" ht="14" x14ac:dyDescent="0.15"/>
    <row r="549" ht="14" x14ac:dyDescent="0.15"/>
    <row r="550" ht="14" x14ac:dyDescent="0.15"/>
    <row r="551" ht="14" x14ac:dyDescent="0.15"/>
    <row r="552" ht="14" x14ac:dyDescent="0.15"/>
    <row r="553" ht="14" x14ac:dyDescent="0.15"/>
    <row r="554" ht="14" x14ac:dyDescent="0.15"/>
    <row r="555" ht="14" x14ac:dyDescent="0.15"/>
    <row r="556" ht="14" x14ac:dyDescent="0.15"/>
    <row r="557" ht="14" x14ac:dyDescent="0.15"/>
    <row r="558" ht="14" x14ac:dyDescent="0.15"/>
    <row r="559" ht="14" x14ac:dyDescent="0.15"/>
    <row r="560" ht="14" x14ac:dyDescent="0.15"/>
    <row r="561" ht="14" x14ac:dyDescent="0.15"/>
    <row r="562" ht="14" x14ac:dyDescent="0.15"/>
    <row r="563" ht="14" x14ac:dyDescent="0.15"/>
    <row r="564" ht="14" x14ac:dyDescent="0.15"/>
    <row r="565" ht="14" x14ac:dyDescent="0.15"/>
    <row r="566" ht="14" x14ac:dyDescent="0.15"/>
    <row r="567" ht="14" x14ac:dyDescent="0.15"/>
    <row r="568" ht="14" x14ac:dyDescent="0.15"/>
    <row r="569" ht="14" x14ac:dyDescent="0.15"/>
    <row r="570" ht="14" x14ac:dyDescent="0.15"/>
    <row r="571" ht="14" x14ac:dyDescent="0.15"/>
    <row r="572" ht="14" x14ac:dyDescent="0.15"/>
    <row r="573" ht="14" x14ac:dyDescent="0.15"/>
    <row r="574" ht="14" x14ac:dyDescent="0.15"/>
    <row r="575" ht="14" x14ac:dyDescent="0.15"/>
    <row r="576" ht="14" x14ac:dyDescent="0.15"/>
    <row r="577" ht="14" x14ac:dyDescent="0.15"/>
    <row r="578" ht="14" x14ac:dyDescent="0.15"/>
    <row r="579" ht="14" x14ac:dyDescent="0.15"/>
    <row r="580" ht="14" x14ac:dyDescent="0.15"/>
    <row r="581" ht="14" x14ac:dyDescent="0.15"/>
    <row r="582" ht="14" x14ac:dyDescent="0.15"/>
    <row r="583" ht="14" x14ac:dyDescent="0.15"/>
    <row r="584" ht="14" x14ac:dyDescent="0.15"/>
    <row r="585" ht="14" x14ac:dyDescent="0.15"/>
    <row r="586" ht="14" x14ac:dyDescent="0.15"/>
    <row r="587" ht="14" x14ac:dyDescent="0.15"/>
    <row r="588" ht="14" x14ac:dyDescent="0.15"/>
    <row r="589" ht="14" x14ac:dyDescent="0.15"/>
    <row r="590" ht="14" x14ac:dyDescent="0.15"/>
    <row r="591" ht="14" x14ac:dyDescent="0.15"/>
    <row r="592" ht="14" x14ac:dyDescent="0.15"/>
    <row r="593" ht="14" x14ac:dyDescent="0.15"/>
    <row r="594" ht="14" x14ac:dyDescent="0.15"/>
    <row r="595" ht="14" x14ac:dyDescent="0.15"/>
    <row r="596" ht="14" x14ac:dyDescent="0.15"/>
    <row r="597" ht="14" x14ac:dyDescent="0.15"/>
    <row r="598" ht="14" x14ac:dyDescent="0.15"/>
    <row r="599" ht="14" x14ac:dyDescent="0.15"/>
    <row r="600" ht="14" x14ac:dyDescent="0.15"/>
    <row r="601" ht="14" x14ac:dyDescent="0.15"/>
    <row r="602" ht="14" x14ac:dyDescent="0.15"/>
    <row r="603" ht="14" x14ac:dyDescent="0.15"/>
    <row r="604" ht="14" x14ac:dyDescent="0.15"/>
    <row r="605" ht="14" x14ac:dyDescent="0.15"/>
    <row r="606" ht="14" x14ac:dyDescent="0.15"/>
    <row r="607" ht="14" x14ac:dyDescent="0.15"/>
    <row r="608" ht="14" x14ac:dyDescent="0.15"/>
    <row r="609" ht="14" x14ac:dyDescent="0.15"/>
    <row r="610" ht="14" x14ac:dyDescent="0.15"/>
    <row r="611" ht="14" x14ac:dyDescent="0.15"/>
    <row r="612" ht="14" x14ac:dyDescent="0.15"/>
    <row r="613" ht="14" x14ac:dyDescent="0.15"/>
    <row r="614" ht="14" x14ac:dyDescent="0.15"/>
    <row r="615" ht="14" x14ac:dyDescent="0.15"/>
    <row r="616" ht="14" x14ac:dyDescent="0.15"/>
    <row r="617" ht="14" x14ac:dyDescent="0.15"/>
    <row r="618" ht="14" x14ac:dyDescent="0.15"/>
    <row r="619" ht="14" x14ac:dyDescent="0.15"/>
    <row r="620" ht="14" x14ac:dyDescent="0.15"/>
    <row r="621" ht="14" x14ac:dyDescent="0.15"/>
    <row r="622" ht="14" x14ac:dyDescent="0.15"/>
    <row r="623" ht="14" x14ac:dyDescent="0.15"/>
    <row r="624" ht="14" x14ac:dyDescent="0.15"/>
    <row r="625" ht="14" x14ac:dyDescent="0.15"/>
    <row r="626" ht="14" x14ac:dyDescent="0.15"/>
    <row r="627" ht="14" x14ac:dyDescent="0.15"/>
    <row r="628" ht="14" x14ac:dyDescent="0.15"/>
    <row r="629" ht="14" x14ac:dyDescent="0.15"/>
    <row r="630" ht="14" x14ac:dyDescent="0.15"/>
    <row r="631" ht="14" x14ac:dyDescent="0.15"/>
    <row r="632" ht="14" x14ac:dyDescent="0.15"/>
    <row r="633" ht="14" x14ac:dyDescent="0.15"/>
    <row r="634" ht="14" x14ac:dyDescent="0.15"/>
    <row r="635" ht="14" x14ac:dyDescent="0.15"/>
    <row r="636" ht="14" x14ac:dyDescent="0.15"/>
    <row r="637" ht="14" x14ac:dyDescent="0.15"/>
    <row r="638" ht="14" x14ac:dyDescent="0.15"/>
    <row r="639" ht="14" x14ac:dyDescent="0.15"/>
    <row r="640" ht="14" x14ac:dyDescent="0.15"/>
    <row r="641" ht="14" x14ac:dyDescent="0.15"/>
    <row r="642" ht="14" x14ac:dyDescent="0.15"/>
    <row r="643" ht="14" x14ac:dyDescent="0.15"/>
    <row r="644" ht="14" x14ac:dyDescent="0.15"/>
    <row r="645" ht="14" x14ac:dyDescent="0.15"/>
    <row r="646" ht="14" x14ac:dyDescent="0.15"/>
    <row r="647" ht="14" x14ac:dyDescent="0.15"/>
    <row r="648" ht="14" x14ac:dyDescent="0.15"/>
    <row r="649" ht="14" x14ac:dyDescent="0.15"/>
    <row r="650" ht="14" x14ac:dyDescent="0.15"/>
    <row r="651" ht="14" x14ac:dyDescent="0.15"/>
    <row r="652" ht="14" x14ac:dyDescent="0.15"/>
    <row r="653" ht="14" x14ac:dyDescent="0.15"/>
    <row r="654" ht="14" x14ac:dyDescent="0.15"/>
    <row r="655" ht="14" x14ac:dyDescent="0.15"/>
    <row r="656" ht="14" x14ac:dyDescent="0.15"/>
    <row r="657" ht="14" x14ac:dyDescent="0.15"/>
    <row r="658" ht="14" x14ac:dyDescent="0.15"/>
    <row r="659" ht="14" x14ac:dyDescent="0.15"/>
    <row r="660" ht="14" x14ac:dyDescent="0.15"/>
    <row r="661" ht="14" x14ac:dyDescent="0.15"/>
    <row r="662" ht="14" x14ac:dyDescent="0.15"/>
    <row r="663" ht="14" x14ac:dyDescent="0.15"/>
    <row r="664" ht="14" x14ac:dyDescent="0.15"/>
    <row r="665" ht="14" x14ac:dyDescent="0.15"/>
    <row r="666" ht="14" x14ac:dyDescent="0.15"/>
    <row r="667" ht="14" x14ac:dyDescent="0.15"/>
    <row r="668" ht="14" x14ac:dyDescent="0.15"/>
    <row r="669" ht="14" x14ac:dyDescent="0.15"/>
    <row r="670" ht="14" x14ac:dyDescent="0.15"/>
    <row r="671" ht="14" x14ac:dyDescent="0.15"/>
    <row r="672" ht="14" x14ac:dyDescent="0.15"/>
    <row r="673" ht="14" x14ac:dyDescent="0.15"/>
    <row r="674" ht="14" x14ac:dyDescent="0.15"/>
    <row r="675" ht="14" x14ac:dyDescent="0.15"/>
    <row r="676" ht="14" x14ac:dyDescent="0.15"/>
    <row r="677" ht="14" x14ac:dyDescent="0.15"/>
    <row r="678" ht="14" x14ac:dyDescent="0.15"/>
    <row r="679" ht="14" x14ac:dyDescent="0.15"/>
    <row r="680" ht="14" x14ac:dyDescent="0.15"/>
    <row r="681" ht="14" x14ac:dyDescent="0.15"/>
    <row r="682" ht="14" x14ac:dyDescent="0.15"/>
    <row r="683" ht="14" x14ac:dyDescent="0.15"/>
    <row r="684" ht="14" x14ac:dyDescent="0.15"/>
    <row r="685" ht="14" x14ac:dyDescent="0.15"/>
    <row r="686" ht="14" x14ac:dyDescent="0.15"/>
    <row r="687" ht="14" x14ac:dyDescent="0.15"/>
    <row r="688" ht="14" x14ac:dyDescent="0.15"/>
    <row r="689" ht="14" x14ac:dyDescent="0.15"/>
    <row r="690" ht="14" x14ac:dyDescent="0.15"/>
    <row r="691" ht="14" x14ac:dyDescent="0.15"/>
    <row r="692" ht="14" x14ac:dyDescent="0.15"/>
    <row r="693" ht="14" x14ac:dyDescent="0.15"/>
    <row r="694" ht="14" x14ac:dyDescent="0.15"/>
    <row r="695" ht="14" x14ac:dyDescent="0.15"/>
    <row r="696" ht="14" x14ac:dyDescent="0.15"/>
    <row r="697" ht="14" x14ac:dyDescent="0.15"/>
    <row r="698" ht="14" x14ac:dyDescent="0.15"/>
    <row r="699" ht="14" x14ac:dyDescent="0.15"/>
    <row r="700" ht="14" x14ac:dyDescent="0.15"/>
    <row r="701" ht="14" x14ac:dyDescent="0.15"/>
    <row r="702" ht="14" x14ac:dyDescent="0.15"/>
    <row r="703" ht="14" x14ac:dyDescent="0.15"/>
    <row r="704" ht="14" x14ac:dyDescent="0.15"/>
    <row r="705" ht="14" x14ac:dyDescent="0.15"/>
    <row r="706" ht="14" x14ac:dyDescent="0.15"/>
    <row r="707" ht="14" x14ac:dyDescent="0.15"/>
    <row r="708" ht="14" x14ac:dyDescent="0.15"/>
    <row r="709" ht="14" x14ac:dyDescent="0.15"/>
    <row r="710" ht="14" x14ac:dyDescent="0.15"/>
    <row r="711" ht="14" x14ac:dyDescent="0.15"/>
    <row r="712" ht="14" x14ac:dyDescent="0.15"/>
    <row r="713" ht="14" x14ac:dyDescent="0.15"/>
    <row r="714" ht="14" x14ac:dyDescent="0.15"/>
    <row r="715" ht="14" x14ac:dyDescent="0.15"/>
    <row r="716" ht="14" x14ac:dyDescent="0.15"/>
    <row r="717" ht="14" x14ac:dyDescent="0.15"/>
    <row r="718" ht="14" x14ac:dyDescent="0.15"/>
    <row r="719" ht="14" x14ac:dyDescent="0.15"/>
    <row r="720" ht="14" x14ac:dyDescent="0.15"/>
    <row r="721" ht="14" x14ac:dyDescent="0.15"/>
    <row r="722" ht="14" x14ac:dyDescent="0.15"/>
    <row r="723" ht="14" x14ac:dyDescent="0.15"/>
    <row r="724" ht="14" x14ac:dyDescent="0.15"/>
    <row r="725" ht="14" x14ac:dyDescent="0.15"/>
    <row r="726" ht="14" x14ac:dyDescent="0.15"/>
    <row r="727" ht="14" x14ac:dyDescent="0.15"/>
    <row r="728" ht="14" x14ac:dyDescent="0.15"/>
    <row r="729" ht="14" x14ac:dyDescent="0.15"/>
    <row r="730" ht="14" x14ac:dyDescent="0.15"/>
    <row r="731" ht="14" x14ac:dyDescent="0.15"/>
    <row r="732" ht="14" x14ac:dyDescent="0.15"/>
    <row r="733" ht="14" x14ac:dyDescent="0.15"/>
    <row r="734" ht="14" x14ac:dyDescent="0.15"/>
    <row r="735" ht="14" x14ac:dyDescent="0.15"/>
    <row r="736" ht="14" x14ac:dyDescent="0.15"/>
    <row r="737" ht="14" x14ac:dyDescent="0.15"/>
    <row r="738" ht="14" x14ac:dyDescent="0.15"/>
    <row r="739" ht="14" x14ac:dyDescent="0.15"/>
    <row r="740" ht="14" x14ac:dyDescent="0.15"/>
    <row r="741" ht="14" x14ac:dyDescent="0.15"/>
    <row r="742" ht="14" x14ac:dyDescent="0.15"/>
    <row r="743" ht="14" x14ac:dyDescent="0.15"/>
    <row r="744" ht="14" x14ac:dyDescent="0.15"/>
    <row r="745" ht="14" x14ac:dyDescent="0.15"/>
    <row r="746" ht="14" x14ac:dyDescent="0.15"/>
    <row r="747" ht="14" x14ac:dyDescent="0.15"/>
    <row r="748" ht="14" x14ac:dyDescent="0.15"/>
    <row r="749" ht="14" x14ac:dyDescent="0.15"/>
    <row r="750" ht="14" x14ac:dyDescent="0.15"/>
    <row r="751" ht="14" x14ac:dyDescent="0.15"/>
    <row r="752" ht="14" x14ac:dyDescent="0.15"/>
    <row r="753" ht="14" x14ac:dyDescent="0.15"/>
    <row r="754" ht="14" x14ac:dyDescent="0.15"/>
    <row r="755" ht="14" x14ac:dyDescent="0.15"/>
    <row r="756" ht="14" x14ac:dyDescent="0.15"/>
    <row r="757" ht="14" x14ac:dyDescent="0.15"/>
    <row r="758" ht="14" x14ac:dyDescent="0.15"/>
    <row r="759" ht="14" x14ac:dyDescent="0.15"/>
    <row r="760" ht="14" x14ac:dyDescent="0.15"/>
    <row r="761" ht="14" x14ac:dyDescent="0.15"/>
    <row r="762" ht="14" x14ac:dyDescent="0.15"/>
    <row r="763" ht="14" x14ac:dyDescent="0.15"/>
    <row r="764" ht="14" x14ac:dyDescent="0.15"/>
    <row r="765" ht="14" x14ac:dyDescent="0.15"/>
    <row r="766" ht="14" x14ac:dyDescent="0.15"/>
    <row r="767" ht="14" x14ac:dyDescent="0.15"/>
    <row r="768" ht="14" x14ac:dyDescent="0.15"/>
    <row r="769" ht="14" x14ac:dyDescent="0.15"/>
    <row r="770" ht="14" x14ac:dyDescent="0.15"/>
    <row r="771" ht="14" x14ac:dyDescent="0.15"/>
    <row r="772" ht="14" x14ac:dyDescent="0.15"/>
    <row r="773" ht="14" x14ac:dyDescent="0.15"/>
    <row r="774" ht="14" x14ac:dyDescent="0.15"/>
    <row r="775" ht="14" x14ac:dyDescent="0.15"/>
    <row r="776" ht="14" x14ac:dyDescent="0.15"/>
    <row r="777" ht="14" x14ac:dyDescent="0.15"/>
    <row r="778" ht="14" x14ac:dyDescent="0.15"/>
    <row r="779" ht="14" x14ac:dyDescent="0.15"/>
    <row r="780" ht="14" x14ac:dyDescent="0.15"/>
    <row r="781" ht="14" x14ac:dyDescent="0.15"/>
    <row r="782" ht="14" x14ac:dyDescent="0.15"/>
    <row r="783" ht="14" x14ac:dyDescent="0.15"/>
    <row r="784" ht="14" x14ac:dyDescent="0.15"/>
    <row r="785" ht="14" x14ac:dyDescent="0.15"/>
    <row r="786" ht="14" x14ac:dyDescent="0.15"/>
    <row r="787" ht="14" x14ac:dyDescent="0.15"/>
    <row r="788" ht="14" x14ac:dyDescent="0.15"/>
    <row r="789" ht="14" x14ac:dyDescent="0.15"/>
    <row r="790" ht="14" x14ac:dyDescent="0.15"/>
    <row r="791" ht="14" x14ac:dyDescent="0.15"/>
    <row r="792" ht="14" x14ac:dyDescent="0.15"/>
    <row r="793" ht="14" x14ac:dyDescent="0.15"/>
    <row r="794" ht="14" x14ac:dyDescent="0.15"/>
    <row r="795" ht="14" x14ac:dyDescent="0.15"/>
    <row r="796" ht="14" x14ac:dyDescent="0.15"/>
    <row r="797" ht="14" x14ac:dyDescent="0.15"/>
    <row r="798" ht="14" x14ac:dyDescent="0.15"/>
    <row r="799" ht="14" x14ac:dyDescent="0.15"/>
    <row r="800" ht="14" x14ac:dyDescent="0.15"/>
    <row r="801" ht="14" x14ac:dyDescent="0.15"/>
    <row r="802" ht="14" x14ac:dyDescent="0.15"/>
    <row r="803" ht="14" x14ac:dyDescent="0.15"/>
    <row r="804" ht="14" x14ac:dyDescent="0.15"/>
    <row r="805" ht="14" x14ac:dyDescent="0.15"/>
    <row r="806" ht="14" x14ac:dyDescent="0.15"/>
    <row r="807" ht="14" x14ac:dyDescent="0.15"/>
    <row r="808" ht="14" x14ac:dyDescent="0.15"/>
    <row r="809" ht="14" x14ac:dyDescent="0.15"/>
    <row r="810" ht="14" x14ac:dyDescent="0.15"/>
    <row r="811" ht="14" x14ac:dyDescent="0.15"/>
    <row r="812" ht="14" x14ac:dyDescent="0.15"/>
    <row r="813" ht="14" x14ac:dyDescent="0.15"/>
    <row r="814" ht="14" x14ac:dyDescent="0.15"/>
    <row r="815" ht="14" x14ac:dyDescent="0.15"/>
    <row r="816" ht="14" x14ac:dyDescent="0.15"/>
    <row r="817" ht="14" x14ac:dyDescent="0.15"/>
    <row r="818" ht="14" x14ac:dyDescent="0.15"/>
    <row r="819" ht="14" x14ac:dyDescent="0.15"/>
    <row r="820" ht="14" x14ac:dyDescent="0.15"/>
    <row r="821" ht="14" x14ac:dyDescent="0.15"/>
    <row r="822" ht="14" x14ac:dyDescent="0.15"/>
    <row r="823" ht="14" x14ac:dyDescent="0.15"/>
    <row r="824" ht="14" x14ac:dyDescent="0.15"/>
    <row r="825" ht="14" x14ac:dyDescent="0.15"/>
    <row r="826" ht="14" x14ac:dyDescent="0.15"/>
    <row r="827" ht="14" x14ac:dyDescent="0.15"/>
    <row r="828" ht="14" x14ac:dyDescent="0.15"/>
    <row r="829" ht="14" x14ac:dyDescent="0.15"/>
    <row r="830" ht="14" x14ac:dyDescent="0.15"/>
    <row r="831" ht="14" x14ac:dyDescent="0.15"/>
    <row r="832" ht="14" x14ac:dyDescent="0.15"/>
    <row r="833" ht="14" x14ac:dyDescent="0.15"/>
    <row r="834" ht="14" x14ac:dyDescent="0.15"/>
    <row r="835" ht="14" x14ac:dyDescent="0.15"/>
    <row r="836" ht="14" x14ac:dyDescent="0.15"/>
    <row r="837" ht="14" x14ac:dyDescent="0.15"/>
    <row r="838" ht="14" x14ac:dyDescent="0.15"/>
    <row r="839" ht="14" x14ac:dyDescent="0.15"/>
    <row r="840" ht="14" x14ac:dyDescent="0.15"/>
    <row r="841" ht="14" x14ac:dyDescent="0.15"/>
    <row r="842" ht="14" x14ac:dyDescent="0.15"/>
    <row r="843" ht="14" x14ac:dyDescent="0.15"/>
    <row r="844" ht="14" x14ac:dyDescent="0.15"/>
    <row r="845" ht="14" x14ac:dyDescent="0.15"/>
    <row r="846" ht="14" x14ac:dyDescent="0.15"/>
    <row r="847" ht="14" x14ac:dyDescent="0.15"/>
    <row r="848" ht="14" x14ac:dyDescent="0.15"/>
    <row r="849" ht="14" x14ac:dyDescent="0.15"/>
    <row r="850" ht="14" x14ac:dyDescent="0.15"/>
    <row r="851" ht="14" x14ac:dyDescent="0.15"/>
    <row r="852" ht="14" x14ac:dyDescent="0.15"/>
    <row r="853" ht="14" x14ac:dyDescent="0.15"/>
    <row r="854" ht="14" x14ac:dyDescent="0.15"/>
    <row r="855" ht="14" x14ac:dyDescent="0.15"/>
    <row r="856" ht="14" x14ac:dyDescent="0.15"/>
    <row r="857" ht="14" x14ac:dyDescent="0.15"/>
    <row r="858" ht="14" x14ac:dyDescent="0.15"/>
    <row r="859" ht="14" x14ac:dyDescent="0.15"/>
    <row r="860" ht="14" x14ac:dyDescent="0.15"/>
    <row r="861" ht="14" x14ac:dyDescent="0.15"/>
    <row r="862" ht="14" x14ac:dyDescent="0.15"/>
    <row r="863" ht="14" x14ac:dyDescent="0.15"/>
    <row r="864" ht="14" x14ac:dyDescent="0.15"/>
    <row r="865" ht="14" x14ac:dyDescent="0.15"/>
    <row r="866" ht="14" x14ac:dyDescent="0.15"/>
    <row r="867" ht="14" x14ac:dyDescent="0.15"/>
    <row r="868" ht="14" x14ac:dyDescent="0.15"/>
    <row r="869" ht="14" x14ac:dyDescent="0.15"/>
    <row r="870" ht="14" x14ac:dyDescent="0.15"/>
    <row r="871" ht="14" x14ac:dyDescent="0.15"/>
    <row r="872" ht="14" x14ac:dyDescent="0.15"/>
    <row r="873" ht="14" x14ac:dyDescent="0.15"/>
    <row r="874" ht="14" x14ac:dyDescent="0.15"/>
    <row r="875" ht="14" x14ac:dyDescent="0.15"/>
    <row r="876" ht="14" x14ac:dyDescent="0.15"/>
    <row r="877" ht="14" x14ac:dyDescent="0.15"/>
    <row r="878" ht="14" x14ac:dyDescent="0.15"/>
    <row r="879" ht="14" x14ac:dyDescent="0.15"/>
    <row r="880" ht="14" x14ac:dyDescent="0.15"/>
    <row r="881" ht="14" x14ac:dyDescent="0.15"/>
    <row r="882" ht="14" x14ac:dyDescent="0.15"/>
    <row r="883" ht="14" x14ac:dyDescent="0.15"/>
    <row r="884" ht="14" x14ac:dyDescent="0.15"/>
    <row r="885" ht="14" x14ac:dyDescent="0.15"/>
    <row r="886" ht="14" x14ac:dyDescent="0.15"/>
    <row r="887" ht="14" x14ac:dyDescent="0.15"/>
    <row r="888" ht="14" x14ac:dyDescent="0.15"/>
    <row r="889" ht="14" x14ac:dyDescent="0.15"/>
    <row r="890" ht="14" x14ac:dyDescent="0.15"/>
    <row r="891" ht="14" x14ac:dyDescent="0.15"/>
    <row r="892" ht="14" x14ac:dyDescent="0.15"/>
    <row r="893" ht="14" x14ac:dyDescent="0.15"/>
    <row r="894" ht="14" x14ac:dyDescent="0.15"/>
    <row r="895" ht="14" x14ac:dyDescent="0.15"/>
    <row r="896" ht="14" x14ac:dyDescent="0.15"/>
    <row r="897" ht="14" x14ac:dyDescent="0.15"/>
    <row r="898" ht="14" x14ac:dyDescent="0.15"/>
    <row r="899" ht="14" x14ac:dyDescent="0.15"/>
    <row r="900" ht="14" x14ac:dyDescent="0.15"/>
    <row r="901" ht="14" x14ac:dyDescent="0.15"/>
    <row r="902" ht="14" x14ac:dyDescent="0.15"/>
    <row r="903" ht="14" x14ac:dyDescent="0.15"/>
    <row r="904" ht="14" x14ac:dyDescent="0.15"/>
    <row r="905" ht="14" x14ac:dyDescent="0.15"/>
    <row r="906" ht="14" x14ac:dyDescent="0.15"/>
    <row r="907" ht="14" x14ac:dyDescent="0.15"/>
    <row r="908" ht="14" x14ac:dyDescent="0.15"/>
    <row r="909" ht="14" x14ac:dyDescent="0.15"/>
    <row r="910" ht="14" x14ac:dyDescent="0.15"/>
    <row r="911" ht="14" x14ac:dyDescent="0.15"/>
    <row r="912" ht="14" x14ac:dyDescent="0.15"/>
    <row r="913" ht="14" x14ac:dyDescent="0.15"/>
    <row r="914" ht="14" x14ac:dyDescent="0.15"/>
    <row r="915" ht="14" x14ac:dyDescent="0.15"/>
    <row r="916" ht="14" x14ac:dyDescent="0.15"/>
    <row r="917" ht="14" x14ac:dyDescent="0.15"/>
    <row r="918" ht="14" x14ac:dyDescent="0.15"/>
    <row r="919" ht="14" x14ac:dyDescent="0.15"/>
    <row r="920" ht="14" x14ac:dyDescent="0.15"/>
    <row r="921" ht="14" x14ac:dyDescent="0.15"/>
    <row r="922" ht="14" x14ac:dyDescent="0.15"/>
    <row r="923" ht="14" x14ac:dyDescent="0.15"/>
    <row r="924" ht="14" x14ac:dyDescent="0.15"/>
    <row r="925" ht="14" x14ac:dyDescent="0.15"/>
    <row r="926" ht="14" x14ac:dyDescent="0.15"/>
    <row r="927" ht="14" x14ac:dyDescent="0.15"/>
    <row r="928" ht="14" x14ac:dyDescent="0.15"/>
    <row r="929" ht="14" x14ac:dyDescent="0.15"/>
    <row r="930" ht="14" x14ac:dyDescent="0.15"/>
    <row r="931" ht="14" x14ac:dyDescent="0.15"/>
    <row r="932" ht="14" x14ac:dyDescent="0.15"/>
    <row r="933" ht="14" x14ac:dyDescent="0.15"/>
    <row r="934" ht="14" x14ac:dyDescent="0.15"/>
    <row r="935" ht="14" x14ac:dyDescent="0.15"/>
    <row r="936" ht="14" x14ac:dyDescent="0.15"/>
    <row r="937" ht="14" x14ac:dyDescent="0.15"/>
    <row r="938" ht="14" x14ac:dyDescent="0.15"/>
    <row r="939" ht="14" x14ac:dyDescent="0.15"/>
    <row r="940" ht="14" x14ac:dyDescent="0.15"/>
    <row r="941" ht="14" x14ac:dyDescent="0.15"/>
    <row r="942" ht="14" x14ac:dyDescent="0.15"/>
    <row r="943" ht="14" x14ac:dyDescent="0.15"/>
    <row r="944" ht="14" x14ac:dyDescent="0.15"/>
    <row r="945" ht="14" x14ac:dyDescent="0.15"/>
    <row r="946" ht="14" x14ac:dyDescent="0.15"/>
    <row r="947" ht="14" x14ac:dyDescent="0.15"/>
    <row r="948" ht="14" x14ac:dyDescent="0.15"/>
    <row r="949" ht="14" x14ac:dyDescent="0.15"/>
    <row r="950" ht="14" x14ac:dyDescent="0.15"/>
    <row r="951" ht="14" x14ac:dyDescent="0.15"/>
    <row r="952" ht="14" x14ac:dyDescent="0.15"/>
    <row r="953" ht="14" x14ac:dyDescent="0.15"/>
    <row r="954" ht="14" x14ac:dyDescent="0.15"/>
    <row r="955" ht="14" x14ac:dyDescent="0.15"/>
    <row r="956" ht="14" x14ac:dyDescent="0.15"/>
    <row r="957" ht="14" x14ac:dyDescent="0.15"/>
    <row r="958" ht="14" x14ac:dyDescent="0.15"/>
    <row r="959" ht="14" x14ac:dyDescent="0.15"/>
    <row r="960" ht="14" x14ac:dyDescent="0.15"/>
    <row r="961" ht="14" x14ac:dyDescent="0.15"/>
    <row r="962" ht="14" x14ac:dyDescent="0.15"/>
    <row r="963" ht="14" x14ac:dyDescent="0.15"/>
    <row r="964" ht="14" x14ac:dyDescent="0.15"/>
    <row r="965" ht="14" x14ac:dyDescent="0.15"/>
    <row r="966" ht="14" x14ac:dyDescent="0.15"/>
    <row r="967" ht="14" x14ac:dyDescent="0.15"/>
    <row r="968" ht="14" x14ac:dyDescent="0.15"/>
    <row r="969" ht="14" x14ac:dyDescent="0.15"/>
    <row r="970" ht="14" x14ac:dyDescent="0.15"/>
    <row r="971" ht="14" x14ac:dyDescent="0.15"/>
    <row r="972" ht="14" x14ac:dyDescent="0.15"/>
    <row r="973" ht="14" x14ac:dyDescent="0.15"/>
    <row r="974" ht="14" x14ac:dyDescent="0.15"/>
    <row r="975" ht="14" x14ac:dyDescent="0.15"/>
    <row r="976" ht="14" x14ac:dyDescent="0.15"/>
    <row r="977" ht="14" x14ac:dyDescent="0.15"/>
    <row r="978" ht="14" x14ac:dyDescent="0.15"/>
    <row r="979" ht="14" x14ac:dyDescent="0.15"/>
    <row r="980" ht="14" x14ac:dyDescent="0.15"/>
    <row r="981" ht="14" x14ac:dyDescent="0.15"/>
    <row r="982" ht="14" x14ac:dyDescent="0.15"/>
    <row r="983" ht="14" x14ac:dyDescent="0.15"/>
    <row r="984" ht="14" x14ac:dyDescent="0.15"/>
    <row r="985" ht="14" x14ac:dyDescent="0.15"/>
    <row r="986" ht="14" x14ac:dyDescent="0.15"/>
    <row r="987" ht="14" x14ac:dyDescent="0.15"/>
    <row r="988" ht="14" x14ac:dyDescent="0.15"/>
    <row r="989" ht="14" x14ac:dyDescent="0.15"/>
    <row r="990" ht="14" x14ac:dyDescent="0.15"/>
    <row r="991" ht="14" x14ac:dyDescent="0.15"/>
    <row r="992" ht="14" x14ac:dyDescent="0.15"/>
    <row r="993" ht="14" x14ac:dyDescent="0.15"/>
    <row r="994" ht="14" x14ac:dyDescent="0.15"/>
    <row r="995" ht="14" x14ac:dyDescent="0.15"/>
  </sheetData>
  <mergeCells count="9">
    <mergeCell ref="A1:J1"/>
    <mergeCell ref="B3:J3"/>
    <mergeCell ref="B4:J4"/>
    <mergeCell ref="B5:I5"/>
    <mergeCell ref="A7:A9"/>
    <mergeCell ref="B7:B8"/>
    <mergeCell ref="C7:D7"/>
    <mergeCell ref="E7:G7"/>
    <mergeCell ref="J7:J9"/>
  </mergeCells>
  <conditionalFormatting sqref="I10:I61">
    <cfRule type="cellIs" dxfId="2" priority="2" operator="lessThanOrEqual">
      <formula>#REF!</formula>
    </cfRule>
  </conditionalFormatting>
  <conditionalFormatting sqref="J10:J61">
    <cfRule type="containsText" dxfId="1" priority="1" operator="containsText" text="VUELVA A REGAR">
      <formula>NOT(ISERROR(SEARCH("VUELVA A REGAR",J10)))</formula>
    </cfRule>
    <cfRule type="containsText" dxfId="0" priority="3" operator="containsText" text="COMIENCE A REGAR">
      <formula>NOT(ISERROR(SEARCH("COMIENCE A REGAR",J10)))</formula>
    </cfRule>
  </conditionalFormatting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89A49E1-59BA-274A-B29E-65F6E1BC724B}">
          <x14:formula1>
            <xm:f>INSTRUCCIONES!$O$1:$O$6</xm:f>
          </x14:formula1>
          <xm:sqref>B5:B6</xm:sqref>
        </x14:dataValidation>
        <x14:dataValidation type="list" allowBlank="1" showInputMessage="1" showErrorMessage="1" xr:uid="{7C23455B-B17F-CB4F-B1A1-20CDD026D4A3}">
          <x14:formula1>
            <xm:f>INSTRUCCIONES!$R$2:$R$13</xm:f>
          </x14:formula1>
          <xm:sqref>A10:A61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INSTRUCCIONES</vt:lpstr>
      <vt:lpstr>Balance Cuartel 1</vt:lpstr>
      <vt:lpstr>Balance Cuartel 2</vt:lpstr>
      <vt:lpstr>Balance Cuartel 3</vt:lpstr>
      <vt:lpstr>Balance Cuartel 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Karina Orellana</cp:lastModifiedBy>
  <dcterms:created xsi:type="dcterms:W3CDTF">2024-07-23T20:39:06Z</dcterms:created>
  <dcterms:modified xsi:type="dcterms:W3CDTF">2025-01-27T18:48:40Z</dcterms:modified>
</cp:coreProperties>
</file>